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ineckM\Desktop\"/>
    </mc:Choice>
  </mc:AlternateContent>
  <xr:revisionPtr revIDLastSave="0" documentId="8_{B7B4D656-A9A4-4B33-A4B4-00246232D4A2}" xr6:coauthVersionLast="47" xr6:coauthVersionMax="47" xr10:uidLastSave="{00000000-0000-0000-0000-000000000000}"/>
  <workbookProtection workbookAlgorithmName="SHA-512" workbookHashValue="OUJWcR6wP9q/1iS3pTNrRw7MaBSZM2RoZh8hPvsRJxlvR8d4yTAjqqYhzcir/BRRRW2fraON4D4KiO7JZdinQQ==" workbookSaltValue="d+rweDAYFMmW2HHMZghpIw==" workbookSpinCount="100000" lockStructure="1"/>
  <bookViews>
    <workbookView xWindow="-28920" yWindow="0" windowWidth="29040" windowHeight="18240" xr2:uid="{801ADF16-933F-4F5B-AC0A-AD54FB437640}"/>
  </bookViews>
  <sheets>
    <sheet name="Preisblatt" sheetId="1" r:id="rId1"/>
  </sheets>
  <definedNames>
    <definedName name="Brutto">Preisblatt!$H$114</definedName>
    <definedName name="MyChanged" hidden="1">0</definedName>
    <definedName name="MyVersion" hidden="1">43743.7486111111</definedName>
    <definedName name="Netto">Preisblatt!$H$112</definedName>
    <definedName name="Ust">Preisblatt!$H$113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11" i="1" l="1"/>
  <c r="H111" i="1" s="1"/>
  <c r="G110" i="1"/>
  <c r="H110" i="1" s="1"/>
  <c r="G109" i="1"/>
  <c r="H109" i="1" s="1"/>
  <c r="G108" i="1"/>
  <c r="H108" i="1" s="1"/>
  <c r="G107" i="1"/>
  <c r="H107" i="1" s="1"/>
  <c r="G106" i="1"/>
  <c r="H106" i="1" s="1"/>
  <c r="G105" i="1"/>
  <c r="H105" i="1" s="1"/>
  <c r="G104" i="1"/>
  <c r="H104" i="1" s="1"/>
  <c r="G103" i="1"/>
  <c r="H103" i="1" s="1"/>
  <c r="G102" i="1"/>
  <c r="H102" i="1" s="1"/>
  <c r="G101" i="1"/>
  <c r="H101" i="1" s="1"/>
  <c r="G100" i="1"/>
  <c r="H100" i="1" s="1"/>
  <c r="G99" i="1"/>
  <c r="G96" i="1"/>
  <c r="H96" i="1" s="1"/>
  <c r="G95" i="1"/>
  <c r="H95" i="1" s="1"/>
  <c r="G94" i="1"/>
  <c r="H94" i="1" s="1"/>
  <c r="G93" i="1"/>
  <c r="H93" i="1" s="1"/>
  <c r="G92" i="1"/>
  <c r="H92" i="1" s="1"/>
  <c r="G91" i="1"/>
  <c r="H91" i="1" s="1"/>
  <c r="G90" i="1"/>
  <c r="H90" i="1" s="1"/>
  <c r="G89" i="1"/>
  <c r="H89" i="1" s="1"/>
  <c r="G88" i="1"/>
  <c r="H88" i="1" s="1"/>
  <c r="G87" i="1"/>
  <c r="H87" i="1" s="1"/>
  <c r="G86" i="1"/>
  <c r="H86" i="1" s="1"/>
  <c r="G85" i="1"/>
  <c r="H85" i="1" s="1"/>
  <c r="G84" i="1"/>
  <c r="H84" i="1" s="1"/>
  <c r="G83" i="1"/>
  <c r="H83" i="1" s="1"/>
  <c r="G82" i="1"/>
  <c r="H82" i="1" s="1"/>
  <c r="G81" i="1"/>
  <c r="H81" i="1" s="1"/>
  <c r="G80" i="1"/>
  <c r="H80" i="1" s="1"/>
  <c r="G79" i="1"/>
  <c r="H79" i="1" s="1"/>
  <c r="G78" i="1"/>
  <c r="H78" i="1" s="1"/>
  <c r="G77" i="1"/>
  <c r="H77" i="1" s="1"/>
  <c r="G76" i="1"/>
  <c r="H76" i="1" s="1"/>
  <c r="G75" i="1"/>
  <c r="H75" i="1" s="1"/>
  <c r="G74" i="1"/>
  <c r="H74" i="1" s="1"/>
  <c r="G73" i="1"/>
  <c r="H73" i="1" s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63" i="1"/>
  <c r="H63" i="1" s="1"/>
  <c r="G62" i="1"/>
  <c r="H62" i="1" s="1"/>
  <c r="G61" i="1"/>
  <c r="H61" i="1" s="1"/>
  <c r="G60" i="1"/>
  <c r="H60" i="1" s="1"/>
  <c r="G59" i="1"/>
  <c r="H59" i="1" s="1"/>
  <c r="G58" i="1"/>
  <c r="H58" i="1" s="1"/>
  <c r="G57" i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G8" i="1"/>
  <c r="H8" i="1" s="1"/>
  <c r="G7" i="1"/>
  <c r="H7" i="1" s="1"/>
  <c r="G6" i="1"/>
  <c r="H6" i="1" s="1"/>
  <c r="G5" i="1"/>
  <c r="G9" i="1" l="1"/>
  <c r="H5" i="1"/>
  <c r="H9" i="1" s="1"/>
  <c r="G55" i="1"/>
  <c r="H11" i="1"/>
  <c r="H55" i="1" s="1"/>
  <c r="G97" i="1"/>
  <c r="H57" i="1"/>
  <c r="H97" i="1" s="1"/>
  <c r="G112" i="1"/>
  <c r="G114" i="1" s="1"/>
  <c r="H114" i="1" s="1"/>
  <c r="H99" i="1"/>
  <c r="H112" i="1" s="1"/>
  <c r="H113" i="1" l="1"/>
</calcChain>
</file>

<file path=xl/sharedStrings.xml><?xml version="1.0" encoding="utf-8"?>
<sst xmlns="http://schemas.openxmlformats.org/spreadsheetml/2006/main" count="408" uniqueCount="167">
  <si>
    <r>
      <t xml:space="preserve">PREISBLATT degewo
Ausschreibung </t>
    </r>
    <r>
      <rPr>
        <b/>
        <sz val="11"/>
        <color theme="1"/>
        <rFont val="Arial"/>
        <family val="2"/>
      </rPr>
      <t>Agentur-, Grafik-, Druck- und Lettershopleistung MR-Wahl 2027</t>
    </r>
  </si>
  <si>
    <t>Stand. 23.07.26</t>
  </si>
  <si>
    <t>Position</t>
  </si>
  <si>
    <t>Leistung</t>
  </si>
  <si>
    <t>Produktangaben</t>
  </si>
  <si>
    <t>Auflage / Anzahl Einheit</t>
  </si>
  <si>
    <r>
      <t xml:space="preserve">Einheit 
</t>
    </r>
    <r>
      <rPr>
        <sz val="11"/>
        <color theme="1"/>
        <rFont val="Arial"/>
        <family val="2"/>
      </rPr>
      <t>(pauschal, Stück, Stunde; Tagessatz)</t>
    </r>
  </si>
  <si>
    <t>Preis pro Einheit</t>
  </si>
  <si>
    <r>
      <t xml:space="preserve">Preis in EUR 
</t>
    </r>
    <r>
      <rPr>
        <sz val="11"/>
        <color theme="1"/>
        <rFont val="Arial"/>
        <family val="2"/>
      </rPr>
      <t>(netto)</t>
    </r>
  </si>
  <si>
    <r>
      <t xml:space="preserve">Preis in EUR 
</t>
    </r>
    <r>
      <rPr>
        <sz val="11"/>
        <color theme="1"/>
        <rFont val="Arial"/>
        <family val="2"/>
      </rPr>
      <t>(brutto)</t>
    </r>
  </si>
  <si>
    <t>Projektmanagement Agenturleistungen</t>
  </si>
  <si>
    <t>Briefing und Abstimmung mit allen Beteiligten (Grafikagentur, Druckerei, Lettershop, Wahldienstleister, Übersetzer, degewo) , Abstimmungen Druckerei zum Material und Auflagen und Datenversand sowie Überwachung Produktion und Lieferung, Erstellung und Überwachung Terminpläne</t>
  </si>
  <si>
    <t>Stunde</t>
  </si>
  <si>
    <t>regelmäßige Abstimmungsrunden mit AG</t>
  </si>
  <si>
    <t>Teilnahme an 14-tägigen Jour Fixe zur Abstimmung Wahl ab Januar 2027 bis Juli 2027 einschließlich, max. Dauer 1 Stunde</t>
  </si>
  <si>
    <t>Mieterdaten Kandidaturaufruf</t>
  </si>
  <si>
    <t>Datenübernahme und -aufbereitung, Mieterdaten für Kandidaturaufruf werden zur Verfügung gestellt zur Serienbrieferstellung für personalisierte Mieteranschreiben</t>
  </si>
  <si>
    <t>82.000 Datensätze</t>
  </si>
  <si>
    <t>Mieterdaten Wahlaufruf</t>
  </si>
  <si>
    <t>Datenübernahme und -aufbereitung, Mieterdaten für Wahlaufruf werden zur Verfügung gestellt zur Serienbrieferstellung für personalisierte Mieteranschreiben</t>
  </si>
  <si>
    <t>Summe Projektbegleitung</t>
  </si>
  <si>
    <t xml:space="preserve">Layout </t>
  </si>
  <si>
    <t xml:space="preserve">Layout, Text, Reinzeichnung und Satz der Printprodukte: Plakate, personalisierte Anscheiben, Datenschutzblatt, Kandidaturerklärung, Kandidatensteckbriefe, Stimmzettel, Kandidaturbroschüre, Postkarten, Aufruf Wahlkommission, Versandumschläge  </t>
  </si>
  <si>
    <t xml:space="preserve">Plakate Aufruf Kandidatur </t>
  </si>
  <si>
    <t xml:space="preserve"> Layout, Satz </t>
  </si>
  <si>
    <t xml:space="preserve"> A4, 1 Blatt 80g/m², 4/0-farbig
</t>
  </si>
  <si>
    <t xml:space="preserve">Anschreiben Aufruf Kandidatur  </t>
  </si>
  <si>
    <t xml:space="preserve">Layout, Satz 2-seitig personalisiertes Anschreiben Aufruf Kandidatur inkl. QR-Codes
</t>
  </si>
  <si>
    <t>A4, 1 Blatt, 80g/m², 4/1-farbig (Logo + Signet)</t>
  </si>
  <si>
    <t>Datenschutzblatt</t>
  </si>
  <si>
    <t xml:space="preserve">Layout, Satz </t>
  </si>
  <si>
    <t>A4, 80g/m², 4/1-s/w</t>
  </si>
  <si>
    <t>Kandidaturerklärung</t>
  </si>
  <si>
    <t xml:space="preserve">A4, 1 Blatt, 80g/m², 4/4-farbig </t>
  </si>
  <si>
    <t>Plakat Aufruf Wahlkommission</t>
  </si>
  <si>
    <t>Layout, Satz Plakat</t>
  </si>
  <si>
    <t>A5</t>
  </si>
  <si>
    <t>Sunde</t>
  </si>
  <si>
    <t>Postkarte Aufruf Wahlkommission (optional)</t>
  </si>
  <si>
    <t>Layout, Satz Postkarte</t>
  </si>
  <si>
    <t>A6 4/4 farbig</t>
  </si>
  <si>
    <t>Datensätze für Steckbriefe der Kandidierenden erstellen für Webseite und Broschüre</t>
  </si>
  <si>
    <t>Steckbriefentwürfe pro Kandidierenden (ca. 100 Personen) zur Prüfung erstellen nach Vorlage der Kandidirenden, Reinzeichnung, Satz, Text</t>
  </si>
  <si>
    <t>Anschreiben Kandidaturbestätigung Wahlkreis Südost mit Druck Text der Steckbriefe zur Prüfung an alle Kandidierenden</t>
  </si>
  <si>
    <t>Layout, Satz</t>
  </si>
  <si>
    <t xml:space="preserve">DINA4 3-seitig, farbig, </t>
  </si>
  <si>
    <t>Anschreiben Kandidaturbestätigung Wahlkreis West mit Druck Text der Steckbriefe zur Prüfung an alle Kandidierenden</t>
  </si>
  <si>
    <t>Anschreiben Kandidaturbestätigung Wahlkreis Süd mit Druck Text der Steckbriefe zur Prüfung an alle Kandidierenden</t>
  </si>
  <si>
    <t>Anschreiben Kandidaturbestätigung Wahlkreis Nordost mit Druck Text der Steckbriefe zur Prüfung an alle Kandidierenden</t>
  </si>
  <si>
    <t>Anpassung Steckbriefe nach Korrekturen, Rücktritten oder Änderungen</t>
  </si>
  <si>
    <t>Übersetzung in 4 Fremdsprachen (optional)</t>
  </si>
  <si>
    <t>Produktionsvorbereitung Kandidatenbroschüre</t>
  </si>
  <si>
    <t>Layout, Satz, Reinzeichung</t>
  </si>
  <si>
    <t xml:space="preserve">Kandidierendenbroschüre erstellen </t>
  </si>
  <si>
    <t>DINA4, 50-Seiten, Heftung, 135g/m² Bilderdruck, 4/4-farbig</t>
  </si>
  <si>
    <t>Anpassung Kandidaturbroschüre nach Korrekturen, Rücktritten oder Änderungen</t>
  </si>
  <si>
    <t>Streckbriefe pro Kandidierenden für Wahlkampf erstellen</t>
  </si>
  <si>
    <t>DINA5 1-seitig, farbig</t>
  </si>
  <si>
    <t>Plakate Wahlaufruf Wahlbezirk West</t>
  </si>
  <si>
    <t>Layout, Satz, Reinzeichnung</t>
  </si>
  <si>
    <t>Plakate Wahlaufruf Wahlbezirk Süd</t>
  </si>
  <si>
    <t>Plakate Wahlaufruf Wahlbezirk Nordost</t>
  </si>
  <si>
    <t>Plakate Wahlaufruf Wahlbezirk Südost</t>
  </si>
  <si>
    <t>Anschreiben Wahlaufruf Wahlbezirk West</t>
  </si>
  <si>
    <t>Layout, Satz 2-seitig personalisiertes Anschreiben Wahlaufruf (Name + Adresse auf Anschreiben) inkl. QR-Codes</t>
  </si>
  <si>
    <t>Anschreiben Wahlaufruf Wahlbezirk Süd</t>
  </si>
  <si>
    <t>Layout, Satz und 2-seitig personalisiertes Anschreiben Wahlaufruf (Name + Adresse auf Anschreiben) inkl. QR-Codes</t>
  </si>
  <si>
    <t>Anschreiben Wahlaufruf Wahlbezirk Nordost</t>
  </si>
  <si>
    <t>Layout, Satz  2-seitig personalisiertes Anschreiben Wahlaufruf (Name + Adresse auf Anschreiben) inkl. QR-Codes</t>
  </si>
  <si>
    <t>Anschreiben Wahlaufruf Wahlbezirk Südost</t>
  </si>
  <si>
    <t xml:space="preserve">Layout, Satz 2-seitig personalisiertes Anschreiben Wahlaufruf (Name + Adresse auf Anschreiben) inkl. QR-Codes </t>
  </si>
  <si>
    <t>Versandumschlag inkl. Logo MR-Wahlen</t>
  </si>
  <si>
    <t>Layout und Satz</t>
  </si>
  <si>
    <t xml:space="preserve">
DIN lang Kompakt, 4/1-farbig, mit Fenster, nassklebend für Kuvertierung geeignet, 125x235 mm, Höhe bis 10mm, 75g/m²</t>
  </si>
  <si>
    <t>Wahlumschlag Briefwahl</t>
  </si>
  <si>
    <t xml:space="preserve">Layout, Satz  </t>
  </si>
  <si>
    <t>C6, recycling  Farbe weiß, nassklebend, ohne Fenster, 75g/m², 4/1-farbig, inkl. MR-Wahl Logo</t>
  </si>
  <si>
    <t>Versandumschlag für Briefwahlunterlagen</t>
  </si>
  <si>
    <r>
      <t xml:space="preserve">DINA4 Großbrief, 4/1-farbig, mit Fenster, nassklebend für Kuvertierung geeignet, 125x235 mm, Höhe bis 20mm, 100g/m² </t>
    </r>
    <r>
      <rPr>
        <sz val="11"/>
        <color rgb="FFFF0000"/>
        <rFont val="Arial"/>
        <family val="2"/>
      </rPr>
      <t>(sofern wegen der Dicke der Broschüre ein größerer Umschlag notwendig, dann anpassen)</t>
    </r>
  </si>
  <si>
    <t>Stimmzettel Wahlbezirk West</t>
  </si>
  <si>
    <t>Layout und Satz fälschungssicherer Stimmzettel</t>
  </si>
  <si>
    <t>A4, 1 Blatt, 80g/m², Papier mit Mikrodruck, 4/4-farbig, Farbdruck ganze Seite, Farbe Blau</t>
  </si>
  <si>
    <t>Stimmzettel Wahlbezirk Süd</t>
  </si>
  <si>
    <t>A4, 1 Blatt, 80g/m², Papier mit Mikrodruck, 4/4-farbig, Farbdruck ganze Seite, Farbe gelb</t>
  </si>
  <si>
    <t>Stimmzettel Wahlbezirk Nordost</t>
  </si>
  <si>
    <t>A4, 1 Blatt, 80g/m², Papier mit Mikrodruck, 4/4-farbig, Farbdruck ganze Seite, Farbe grau</t>
  </si>
  <si>
    <t>Stimmzettel Wahlbezirk Südost</t>
  </si>
  <si>
    <t>A4, 1 Blatt, 80g/m², Papier mit Mikrodruck, 4/4-farbig, Farbdruck ganze Seite, Farbe rosa</t>
  </si>
  <si>
    <t>Rückumschlag "Porto zahlt Empfänger" Wahlbezirk West</t>
  </si>
  <si>
    <t>Layout, Satz Adressierung: Antwort                  degewo AG, Wahlkommission, Potsdamer Str. 60, 10785 Berlin + Druck Wahlbezirk West</t>
  </si>
  <si>
    <t>C6, recycling farbig wie Stimmzettel, Farbe blau, nassklebend, ohne Fenster, 75g/m², 4/1-farbig, Druck ID gemäß Wählerliste</t>
  </si>
  <si>
    <t>Rückumschlag "Porto zahlt Empfänger" Wahlbezirk Süd</t>
  </si>
  <si>
    <t>Layout und Satz Adressierung: Antwort                  degewo AG, Wahlkommission, Potsdamer Str. 60, 10785 Berlin + Druck Wahlbezirk Süd</t>
  </si>
  <si>
    <t>C6, recycling farbig wie Stimmzettel, Farbe gelb, nassklebend, ohne Fenster, 75g/m², 4/1-farbig, Druck ID gemäß Wählerliste</t>
  </si>
  <si>
    <t>Rückumschlag "Porto zahlt Empfänger" Wahlbezirk Nordost</t>
  </si>
  <si>
    <t>Layout und Satz Adressierung: Antwort                  degewo AG, Wahlkommission, Potsdamer Str. 60, 10785 Berlin + Druck Wahlbezirk Nordost</t>
  </si>
  <si>
    <t>C6, recycling farbig wie Stimmzettel, Farbe grau, nassklebend, ohne Fenster, 75g/m², 4/1-farbig, Druck ID gemäß Wählerliste</t>
  </si>
  <si>
    <t>Rückumschlag "Porto zahlt Empfänger" Wahlbezirk Südost</t>
  </si>
  <si>
    <t>Layout und Satz Adressierung: Antwort                  degewo AG, Wahlkommission, Potsdamer Str. 60, 10785 Berlin + Wahbeirk Südost</t>
  </si>
  <si>
    <t>C6, recycling farbig wie Stimmzettel, Farbe rosa, nassklebend, ohne Fenster, 75g/m², 4/1-farbig, Druck ID gemäß Wählerliste</t>
  </si>
  <si>
    <t>Anschreiben Versand Briefwahlunterlagen Wahlbezirk West</t>
  </si>
  <si>
    <t xml:space="preserve">Layout, Satz Briefwahlunterlagen, Datensatz für Briefwahlunterlagen wird am 16.07.2027 zur Verfügung gestellt, </t>
  </si>
  <si>
    <t>A4, 2 Blatt, 80g/m², 4/1-farbig (Logo + Signet)</t>
  </si>
  <si>
    <t>Anschreiben Versand Briefwahlunterlagen Wahlbezirk Süd</t>
  </si>
  <si>
    <t>Anschreiben Versand Briefwahlunterlagen Wahlbezirk Nordost</t>
  </si>
  <si>
    <t>Anschreiben Versand Briefwahlunterlagen Wahlbezirk Südost</t>
  </si>
  <si>
    <t>Plakat A4 vorläufiges Wahlergebnis  zum Selbstausdruck</t>
  </si>
  <si>
    <t>A4, einfarbig</t>
  </si>
  <si>
    <t>Plakat endgültiges Wahlergebnis</t>
  </si>
  <si>
    <t>Layout, Reinzeichnung, Satz</t>
  </si>
  <si>
    <t xml:space="preserve"> A4, 1 Blatt 80g/m², 4/0-farbig </t>
  </si>
  <si>
    <t>Plakat Vorstellung des konstituierten Mieterrats mit Foto</t>
  </si>
  <si>
    <t xml:space="preserve">Layout, Reinzeichnung, Satz </t>
  </si>
  <si>
    <t xml:space="preserve">Lektorat für alle Dokumente und Schriftstücke </t>
  </si>
  <si>
    <t>Summe Lektorat</t>
  </si>
  <si>
    <t xml:space="preserve">Druck  </t>
  </si>
  <si>
    <t>Hinweiszelle</t>
  </si>
  <si>
    <t xml:space="preserve">Druck Plakate Aufruf Kandidatur </t>
  </si>
  <si>
    <t>Druck gemäß bereitgestellter Druckvorlage und Versand an Auftraggeber (paketweise à 500 Stk. oder 1.000 Stk.)</t>
  </si>
  <si>
    <t xml:space="preserve"> A4, 1 Blatt 80g/m², 4/0-farbig</t>
  </si>
  <si>
    <t>Stück</t>
  </si>
  <si>
    <t>Seriendruck 2-seitig personalisiertes Anschreiben Aufruf Kandidatur inkl. QR-Codes</t>
  </si>
  <si>
    <t>Stückpreis bei Beauftragung konkretisieren</t>
  </si>
  <si>
    <t xml:space="preserve">Druck gemäß bereitgestellter Druckvorlage </t>
  </si>
  <si>
    <t>Druck 2-seitig gemäß bereitgestellter Druckvorlage</t>
  </si>
  <si>
    <t>Infoflyer Kandidatur (optional)</t>
  </si>
  <si>
    <t>Druck 6-seitig gemäß bereitgestellter Druckvorlage</t>
  </si>
  <si>
    <t>DIN lang, 6-seitig, Wickelfalz, 135g/m² Bilderdruck, 4/4-farbig</t>
  </si>
  <si>
    <t>Druck Plakat</t>
  </si>
  <si>
    <t>Druck Postkarte</t>
  </si>
  <si>
    <t>Druck gemäß bereitgestellter Druckvorlage für Wahlaufruf</t>
  </si>
  <si>
    <t>DIN lang Kompakt, 4/1-farbig, mit Fenster, nassklebend für Kuvertierung geeignet, 125x235 mm, Höhe bis 10mm, 75g/m131</t>
  </si>
  <si>
    <r>
      <t>Übergabe an Versanddienstleister
(</t>
    </r>
    <r>
      <rPr>
        <b/>
        <sz val="11"/>
        <color theme="1"/>
        <rFont val="Arial"/>
        <family val="2"/>
      </rPr>
      <t>Versand Kandidaturaufruf zwingend am 15.03.2027</t>
    </r>
    <r>
      <rPr>
        <sz val="11"/>
        <color theme="1"/>
        <rFont val="Arial"/>
        <family val="2"/>
      </rPr>
      <t xml:space="preserve">) </t>
    </r>
    <r>
      <rPr>
        <sz val="11"/>
        <color rgb="FFFF0000"/>
        <rFont val="Arial"/>
        <family val="2"/>
      </rPr>
      <t>Porto nicht Bestandteil der Ausschreibung</t>
    </r>
  </si>
  <si>
    <t>Übergabe an Versanddienstleister Deutsche Post</t>
  </si>
  <si>
    <t>Druck</t>
  </si>
  <si>
    <t>DINA4 3-seitig, farbig</t>
  </si>
  <si>
    <t xml:space="preserve">Druck </t>
  </si>
  <si>
    <t>DINA5 1-seitig, farbig, 100 Stück DINA5 pro Kandidirenden (ca. 100 Kandidierende)</t>
  </si>
  <si>
    <t>Druck  und Versand (paketweise à 500 Stk. Oder 1.000 Stk.)</t>
  </si>
  <si>
    <t>Druck und Versand (paketweise à 500 Stk. Oder 1.000 Stk.)</t>
  </si>
  <si>
    <t>Seriendruck 2-seitig personalisiertes Anschreiben Wahlaufruf (Name + Adresse auf Anschreiben) inkl. QR-Codes</t>
  </si>
  <si>
    <t xml:space="preserve">Seriendruck 2-seitig personalisiertes Anschreiben Wahlaufruf (Name + Adresse auf Anschreiben) inkl. QR-Codes </t>
  </si>
  <si>
    <t xml:space="preserve">fälschungssicherer Druck 2-seitig gemäß bereitgestellter Druckvorlage </t>
  </si>
  <si>
    <t>Druck der Briefwahlunterlagen, Datensatz für Briefwahlunterlagen wird am 16.07.2027 zur Verfügung gestellt</t>
  </si>
  <si>
    <t xml:space="preserve">Druck und  Versand paketweise a 500 Stck. Karton </t>
  </si>
  <si>
    <t>Druck und Versand paketweise a 500 Stck. an Wahlkreise</t>
  </si>
  <si>
    <t>Summe Druck</t>
  </si>
  <si>
    <t>Lettershop</t>
  </si>
  <si>
    <t>Konfektionierung aller aller personalisierten Printprodukte inkl. Anlagen wie Stimmzettel, Kandidaturbroschüre, Wahlumschläge, Kandidatensteckbriefe, Rückumschläge ACHTUNG: Porto nicht Bestandteil der Ausschreibung, da extra Rechnungsstellung</t>
  </si>
  <si>
    <t>Versand der Anschreiben Wahlaufruf für Wahlkreis Südost  (Portokosten separat abrechnen, nicht Bestandteil der Ausschreibung)</t>
  </si>
  <si>
    <r>
      <t xml:space="preserve">Konfektionierung und Übergabe an Versanddienstleister, </t>
    </r>
    <r>
      <rPr>
        <b/>
        <sz val="11"/>
        <rFont val="Arial"/>
        <family val="2"/>
      </rPr>
      <t xml:space="preserve">Versand zwingend am 21.06.2027 </t>
    </r>
  </si>
  <si>
    <t>Versand der Anschreiben Wahlaufruf für Wahlkreis West  (Portokosten separat abrechnen, nicht Bestandteil der Ausschreibung)</t>
  </si>
  <si>
    <r>
      <t xml:space="preserve">Konfektionierung und Übergabe an Versanddienstleister, </t>
    </r>
    <r>
      <rPr>
        <b/>
        <sz val="11"/>
        <color theme="1"/>
        <rFont val="Arial"/>
        <family val="2"/>
      </rPr>
      <t xml:space="preserve">Versand zwingend am 21.06.2027 </t>
    </r>
  </si>
  <si>
    <t>Versand der Anschreiben Wahlaufruf für Wahlkreis Süd (Portokosten separat abrechnen, nicht Bestandteil der Ausschreibung)</t>
  </si>
  <si>
    <t>Versand der Anschreiben Wahlaufruf für Wahlkreis Nordost  (Portokosten separat abrechnen, nicht Bestandteil der Ausschreibung)</t>
  </si>
  <si>
    <r>
      <t xml:space="preserve">Konfektionierung und Übergabe an Versanddienstleister, </t>
    </r>
    <r>
      <rPr>
        <b/>
        <sz val="11"/>
        <rFont val="Arial"/>
        <family val="2"/>
      </rPr>
      <t>Versand zwingend am 21.06.2027</t>
    </r>
  </si>
  <si>
    <t xml:space="preserve">konfektionieren und Versand </t>
  </si>
  <si>
    <t>konfektionieren und Versand</t>
  </si>
  <si>
    <t xml:space="preserve">Anschreiben 2seitig inkl. Infoflyer, falten und zusammen kuvertieren, Name und Adresse im Fenster </t>
  </si>
  <si>
    <r>
      <t xml:space="preserve">Konfektionierung Briefwahlunterlagen Wahlbezirk West &amp; Übergabe an Versanddienstleister (Deutsche Post) 
</t>
    </r>
    <r>
      <rPr>
        <b/>
        <sz val="11"/>
        <color theme="1"/>
        <rFont val="Arial"/>
        <family val="2"/>
      </rPr>
      <t>(Versand zwingend am 26.07.2027</t>
    </r>
    <r>
      <rPr>
        <sz val="11"/>
        <color theme="1"/>
        <rFont val="Arial"/>
        <family val="2"/>
      </rPr>
      <t xml:space="preserve"> </t>
    </r>
    <r>
      <rPr>
        <sz val="11"/>
        <color rgb="FFFF0000"/>
        <rFont val="Arial"/>
        <family val="2"/>
      </rPr>
      <t>(Portokosten bitte separat abrechnen, nicht Bestandteil der Ausschreibung)</t>
    </r>
  </si>
  <si>
    <t>Anschreiben, Stimmzettel, Wahlumschlag, Rückumschlag und Kandidatenbroschüre falten und zusammen kuvertierten,  Name + Adresse im Fenster, Übergabe an Versanddienstleister Deutsche Post</t>
  </si>
  <si>
    <r>
      <t xml:space="preserve">Konfektionierung Briefwahlunterlagen Wahlbezirk Süd &amp; Übergabe an Versanddienstleister (Deutsche Post) 
</t>
    </r>
    <r>
      <rPr>
        <b/>
        <sz val="11"/>
        <color theme="1"/>
        <rFont val="Arial"/>
        <family val="2"/>
      </rPr>
      <t>(Versand zwingend am 26.07.2027</t>
    </r>
    <r>
      <rPr>
        <sz val="11"/>
        <color theme="1"/>
        <rFont val="Arial"/>
        <family val="2"/>
      </rPr>
      <t xml:space="preserve"> </t>
    </r>
    <r>
      <rPr>
        <sz val="11"/>
        <color rgb="FFFF0000"/>
        <rFont val="Arial"/>
        <family val="2"/>
      </rPr>
      <t>(Portokosten bitte separat abrechnen, nicht Bestandteil der Ausschreibung)</t>
    </r>
  </si>
  <si>
    <r>
      <t xml:space="preserve">Konfektionierung Briefwahlunterlagen Wahlbezirk Nordost &amp; Übergabe an Versanddienstleister (Deutsche Post) 
</t>
    </r>
    <r>
      <rPr>
        <b/>
        <sz val="11"/>
        <color theme="1"/>
        <rFont val="Arial"/>
        <family val="2"/>
      </rPr>
      <t>(Versand zwingend am 26.07.2027</t>
    </r>
    <r>
      <rPr>
        <sz val="11"/>
        <color theme="1"/>
        <rFont val="Arial"/>
        <family val="2"/>
      </rPr>
      <t xml:space="preserve"> </t>
    </r>
    <r>
      <rPr>
        <sz val="11"/>
        <color rgb="FFFF0000"/>
        <rFont val="Arial"/>
        <family val="2"/>
      </rPr>
      <t>(Portokosten bitte separat abrechnen, nicht Bestandteil der Ausschreibung)</t>
    </r>
  </si>
  <si>
    <r>
      <t xml:space="preserve">Konfektionierung Briefwahlunterlagen Wahlbezirk Südost &amp; Übergabe an Versanddienstleister (Deutsche Post) 
</t>
    </r>
    <r>
      <rPr>
        <b/>
        <sz val="11"/>
        <color theme="1"/>
        <rFont val="Arial"/>
        <family val="2"/>
      </rPr>
      <t>(Versand zwingend am 26.07.2027</t>
    </r>
    <r>
      <rPr>
        <sz val="11"/>
        <color theme="1"/>
        <rFont val="Arial"/>
        <family val="2"/>
      </rPr>
      <t xml:space="preserve"> </t>
    </r>
    <r>
      <rPr>
        <sz val="11"/>
        <color rgb="FFFF0000"/>
        <rFont val="Arial"/>
        <family val="2"/>
      </rPr>
      <t>(Portokosten bitte separat abrechnen, nicht Bestandteil der Ausschreibung)</t>
    </r>
  </si>
  <si>
    <t xml:space="preserve">Summe Lettershop </t>
  </si>
  <si>
    <t>Umsatzsteuer</t>
  </si>
  <si>
    <t xml:space="preserve">Gesamtsumme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</si>
</sst>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€&quot;* #,##0.00_);_(&quot;€&quot;* \(#,##0.00\);_(&quot;€&quot;* &quot;-&quot;??_);_(@_)"/>
    <numFmt numFmtId="43" formatCode="_(* #,##0.00_);_(* \(#,##0.00\);_(* &quot;-&quot;??_);_(@_)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ptos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4" fontId="2" fillId="0" borderId="0" xfId="2" applyFont="1"/>
    <xf numFmtId="0" fontId="2" fillId="0" borderId="0" xfId="0" applyFont="1"/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44" fontId="3" fillId="2" borderId="0" xfId="2" applyFont="1" applyFill="1"/>
    <xf numFmtId="0" fontId="3" fillId="0" borderId="0" xfId="0" applyFont="1"/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2" fontId="3" fillId="3" borderId="0" xfId="0" applyNumberFormat="1" applyFont="1" applyFill="1" applyAlignment="1">
      <alignment horizontal="center" vertical="center" wrapText="1"/>
    </xf>
    <xf numFmtId="44" fontId="3" fillId="3" borderId="0" xfId="2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" fillId="4" borderId="0" xfId="0" applyFont="1" applyFill="1" applyAlignment="1" applyProtection="1">
      <alignment horizontal="center" vertical="center" wrapText="1"/>
      <protection locked="0"/>
    </xf>
    <xf numFmtId="164" fontId="2" fillId="0" borderId="0" xfId="0" applyNumberFormat="1" applyFont="1" applyAlignment="1">
      <alignment horizontal="center" vertical="center" wrapText="1"/>
    </xf>
    <xf numFmtId="2" fontId="2" fillId="4" borderId="0" xfId="0" applyNumberFormat="1" applyFont="1" applyFill="1" applyAlignment="1" applyProtection="1">
      <alignment horizontal="center" vertical="center" wrapText="1"/>
      <protection locked="0"/>
    </xf>
    <xf numFmtId="44" fontId="2" fillId="0" borderId="0" xfId="2" applyFont="1" applyFill="1" applyAlignment="1">
      <alignment horizontal="center" vertical="center" wrapText="1"/>
    </xf>
    <xf numFmtId="44" fontId="2" fillId="0" borderId="0" xfId="2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2" fillId="4" borderId="0" xfId="0" applyNumberFormat="1" applyFont="1" applyFill="1" applyAlignment="1" applyProtection="1">
      <alignment horizontal="center" vertical="center"/>
      <protection locked="0"/>
    </xf>
    <xf numFmtId="0" fontId="3" fillId="5" borderId="0" xfId="0" applyFont="1" applyFill="1" applyAlignment="1">
      <alignment vertical="center" wrapText="1"/>
    </xf>
    <xf numFmtId="3" fontId="3" fillId="5" borderId="0" xfId="0" applyNumberFormat="1" applyFont="1" applyFill="1" applyAlignment="1">
      <alignment horizontal="center" vertical="center"/>
    </xf>
    <xf numFmtId="164" fontId="3" fillId="5" borderId="0" xfId="0" applyNumberFormat="1" applyFont="1" applyFill="1" applyAlignment="1">
      <alignment horizontal="center" vertical="center" wrapText="1"/>
    </xf>
    <xf numFmtId="2" fontId="3" fillId="5" borderId="0" xfId="0" applyNumberFormat="1" applyFont="1" applyFill="1" applyAlignment="1">
      <alignment horizontal="center" vertical="center" wrapText="1"/>
    </xf>
    <xf numFmtId="44" fontId="3" fillId="5" borderId="0" xfId="2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3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 wrapText="1"/>
    </xf>
    <xf numFmtId="2" fontId="2" fillId="3" borderId="0" xfId="0" applyNumberFormat="1" applyFont="1" applyFill="1" applyAlignment="1">
      <alignment horizontal="center" vertical="center" wrapText="1"/>
    </xf>
    <xf numFmtId="44" fontId="2" fillId="3" borderId="0" xfId="2" applyFont="1" applyFill="1" applyAlignment="1">
      <alignment horizontal="center" vertical="center" wrapText="1"/>
    </xf>
    <xf numFmtId="3" fontId="5" fillId="4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2" fontId="2" fillId="4" borderId="0" xfId="0" applyNumberFormat="1" applyFont="1" applyFill="1" applyAlignment="1" applyProtection="1">
      <alignment horizontal="left" vertical="center" wrapText="1"/>
      <protection locked="0"/>
    </xf>
    <xf numFmtId="0" fontId="3" fillId="5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3" fontId="5" fillId="3" borderId="0" xfId="0" applyNumberFormat="1" applyFont="1" applyFill="1" applyAlignment="1">
      <alignment horizontal="center" vertical="center"/>
    </xf>
    <xf numFmtId="44" fontId="2" fillId="3" borderId="0" xfId="2" applyFont="1" applyFill="1"/>
    <xf numFmtId="3" fontId="5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44" fontId="5" fillId="0" borderId="0" xfId="2" applyFont="1" applyFill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3" fontId="3" fillId="5" borderId="0" xfId="1" applyNumberFormat="1" applyFont="1" applyFill="1" applyAlignment="1">
      <alignment horizontal="center" vertical="center"/>
    </xf>
    <xf numFmtId="0" fontId="7" fillId="6" borderId="0" xfId="0" applyFont="1" applyFill="1"/>
    <xf numFmtId="0" fontId="3" fillId="7" borderId="0" xfId="0" applyFont="1" applyFill="1" applyAlignment="1">
      <alignment vertical="center" wrapText="1"/>
    </xf>
    <xf numFmtId="3" fontId="3" fillId="7" borderId="0" xfId="0" applyNumberFormat="1" applyFont="1" applyFill="1" applyAlignment="1">
      <alignment horizontal="center" vertical="center"/>
    </xf>
    <xf numFmtId="164" fontId="3" fillId="7" borderId="0" xfId="0" applyNumberFormat="1" applyFont="1" applyFill="1" applyAlignment="1">
      <alignment horizontal="center" vertical="center" wrapText="1"/>
    </xf>
    <xf numFmtId="2" fontId="3" fillId="7" borderId="0" xfId="0" applyNumberFormat="1" applyFont="1" applyFill="1" applyAlignment="1">
      <alignment horizontal="center" vertical="center" wrapText="1"/>
    </xf>
    <xf numFmtId="44" fontId="3" fillId="7" borderId="0" xfId="2" applyFont="1" applyFill="1" applyAlignment="1">
      <alignment horizontal="center"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 vertical="center"/>
    </xf>
    <xf numFmtId="4" fontId="9" fillId="6" borderId="0" xfId="0" applyNumberFormat="1" applyFont="1" applyFill="1" applyAlignment="1">
      <alignment horizontal="center" vertical="center"/>
    </xf>
    <xf numFmtId="2" fontId="9" fillId="6" borderId="0" xfId="0" applyNumberFormat="1" applyFont="1" applyFill="1" applyAlignment="1">
      <alignment horizontal="center" vertical="center"/>
    </xf>
    <xf numFmtId="44" fontId="2" fillId="6" borderId="0" xfId="2" applyFont="1" applyFill="1"/>
    <xf numFmtId="0" fontId="3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59BD-FC35-4833-A04B-307DE15B4578}">
  <sheetPr codeName="Tabelle1"/>
  <dimension ref="A1:BT117"/>
  <sheetViews>
    <sheetView tabSelected="1" topLeftCell="A99" zoomScale="70" zoomScaleNormal="70" workbookViewId="0">
      <selection activeCell="E108" sqref="E108"/>
    </sheetView>
  </sheetViews>
  <sheetFormatPr baseColWidth="10" defaultColWidth="11.42578125" defaultRowHeight="14.25" x14ac:dyDescent="0.2"/>
  <cols>
    <col min="1" max="1" width="47.85546875" style="1" customWidth="1"/>
    <col min="2" max="2" width="71.85546875" style="1" customWidth="1"/>
    <col min="3" max="3" width="42.7109375" style="1" customWidth="1"/>
    <col min="4" max="4" width="22.7109375" style="2" customWidth="1"/>
    <col min="5" max="5" width="21" style="2" customWidth="1"/>
    <col min="6" max="6" width="21" style="3" customWidth="1"/>
    <col min="7" max="7" width="15.7109375" style="4" customWidth="1"/>
    <col min="8" max="8" width="27.7109375" style="4" customWidth="1"/>
    <col min="9" max="16384" width="11.42578125" style="5"/>
  </cols>
  <sheetData>
    <row r="1" spans="1:8" ht="48.75" customHeight="1" x14ac:dyDescent="0.2">
      <c r="A1" s="1" t="s">
        <v>0</v>
      </c>
      <c r="B1" s="1" t="s">
        <v>1</v>
      </c>
    </row>
    <row r="2" spans="1:8" ht="30.75" customHeight="1" x14ac:dyDescent="0.2"/>
    <row r="3" spans="1:8" s="10" customFormat="1" ht="15" x14ac:dyDescent="0.25">
      <c r="A3" s="6"/>
      <c r="B3" s="6"/>
      <c r="C3" s="6"/>
      <c r="D3" s="7"/>
      <c r="E3" s="7"/>
      <c r="F3" s="8"/>
      <c r="G3" s="9"/>
      <c r="H3" s="9"/>
    </row>
    <row r="4" spans="1:8" s="15" customFormat="1" ht="50.25" customHeight="1" x14ac:dyDescent="0.25">
      <c r="A4" s="11" t="s">
        <v>2</v>
      </c>
      <c r="B4" s="11" t="s">
        <v>3</v>
      </c>
      <c r="C4" s="11" t="s">
        <v>4</v>
      </c>
      <c r="D4" s="12" t="s">
        <v>5</v>
      </c>
      <c r="E4" s="12" t="s">
        <v>6</v>
      </c>
      <c r="F4" s="13" t="s">
        <v>7</v>
      </c>
      <c r="G4" s="14" t="s">
        <v>8</v>
      </c>
      <c r="H4" s="14" t="s">
        <v>9</v>
      </c>
    </row>
    <row r="5" spans="1:8" s="23" customFormat="1" ht="105" customHeight="1" x14ac:dyDescent="0.25">
      <c r="A5" s="16" t="s">
        <v>10</v>
      </c>
      <c r="B5" s="17" t="s">
        <v>11</v>
      </c>
      <c r="C5" s="16"/>
      <c r="D5" s="18"/>
      <c r="E5" s="19" t="s">
        <v>12</v>
      </c>
      <c r="F5" s="20"/>
      <c r="G5" s="21">
        <f>D5*F5</f>
        <v>0</v>
      </c>
      <c r="H5" s="22">
        <f>G5*1.19</f>
        <v>0</v>
      </c>
    </row>
    <row r="6" spans="1:8" s="23" customFormat="1" ht="28.5" x14ac:dyDescent="0.25">
      <c r="A6" s="16" t="s">
        <v>13</v>
      </c>
      <c r="B6" s="16" t="s">
        <v>14</v>
      </c>
      <c r="C6" s="16"/>
      <c r="D6" s="18"/>
      <c r="E6" s="19" t="s">
        <v>12</v>
      </c>
      <c r="F6" s="20"/>
      <c r="G6" s="21">
        <f t="shared" ref="G6:G8" si="0">D6*F6</f>
        <v>0</v>
      </c>
      <c r="H6" s="22">
        <f t="shared" ref="H6:H54" si="1">G6*1.19</f>
        <v>0</v>
      </c>
    </row>
    <row r="7" spans="1:8" s="10" customFormat="1" ht="42.75" x14ac:dyDescent="0.25">
      <c r="A7" s="1" t="s">
        <v>15</v>
      </c>
      <c r="B7" s="1" t="s">
        <v>16</v>
      </c>
      <c r="C7" s="1" t="s">
        <v>17</v>
      </c>
      <c r="D7" s="24"/>
      <c r="E7" s="19" t="s">
        <v>12</v>
      </c>
      <c r="F7" s="20"/>
      <c r="G7" s="21">
        <f t="shared" si="0"/>
        <v>0</v>
      </c>
      <c r="H7" s="22">
        <f t="shared" si="1"/>
        <v>0</v>
      </c>
    </row>
    <row r="8" spans="1:8" s="10" customFormat="1" ht="42.75" x14ac:dyDescent="0.25">
      <c r="A8" s="1" t="s">
        <v>18</v>
      </c>
      <c r="B8" s="1" t="s">
        <v>19</v>
      </c>
      <c r="C8" s="1" t="s">
        <v>17</v>
      </c>
      <c r="D8" s="24"/>
      <c r="E8" s="19" t="s">
        <v>12</v>
      </c>
      <c r="F8" s="20"/>
      <c r="G8" s="21">
        <f t="shared" si="0"/>
        <v>0</v>
      </c>
      <c r="H8" s="22">
        <f t="shared" si="1"/>
        <v>0</v>
      </c>
    </row>
    <row r="9" spans="1:8" s="10" customFormat="1" ht="15" x14ac:dyDescent="0.25">
      <c r="A9" s="25" t="s">
        <v>20</v>
      </c>
      <c r="B9" s="25"/>
      <c r="C9" s="25"/>
      <c r="D9" s="26"/>
      <c r="E9" s="27"/>
      <c r="F9" s="28"/>
      <c r="G9" s="29">
        <f>SUM(G5:G8)</f>
        <v>0</v>
      </c>
      <c r="H9" s="29">
        <f>SUM(H5:H8)</f>
        <v>0</v>
      </c>
    </row>
    <row r="10" spans="1:8" s="10" customFormat="1" ht="60" x14ac:dyDescent="0.25">
      <c r="A10" s="30" t="s">
        <v>21</v>
      </c>
      <c r="B10" s="30" t="s">
        <v>22</v>
      </c>
      <c r="C10" s="31"/>
      <c r="D10" s="32"/>
      <c r="E10" s="33"/>
      <c r="F10" s="34"/>
      <c r="G10" s="35"/>
      <c r="H10" s="35"/>
    </row>
    <row r="11" spans="1:8" ht="42.75" x14ac:dyDescent="0.2">
      <c r="A11" s="16" t="s">
        <v>23</v>
      </c>
      <c r="B11" s="16" t="s">
        <v>24</v>
      </c>
      <c r="C11" s="16" t="s">
        <v>25</v>
      </c>
      <c r="D11" s="36"/>
      <c r="E11" s="19" t="s">
        <v>12</v>
      </c>
      <c r="F11" s="20"/>
      <c r="G11" s="21">
        <f t="shared" ref="G11:G74" si="2">D11*F11</f>
        <v>0</v>
      </c>
      <c r="H11" s="22">
        <f t="shared" si="1"/>
        <v>0</v>
      </c>
    </row>
    <row r="12" spans="1:8" s="37" customFormat="1" ht="42.75" x14ac:dyDescent="0.25">
      <c r="A12" s="16" t="s">
        <v>26</v>
      </c>
      <c r="B12" s="16" t="s">
        <v>27</v>
      </c>
      <c r="C12" s="16" t="s">
        <v>28</v>
      </c>
      <c r="D12" s="24"/>
      <c r="E12" s="19" t="s">
        <v>12</v>
      </c>
      <c r="F12" s="20"/>
      <c r="G12" s="21">
        <f t="shared" si="2"/>
        <v>0</v>
      </c>
      <c r="H12" s="22">
        <f t="shared" si="1"/>
        <v>0</v>
      </c>
    </row>
    <row r="13" spans="1:8" s="37" customFormat="1" x14ac:dyDescent="0.25">
      <c r="A13" s="16" t="s">
        <v>29</v>
      </c>
      <c r="B13" s="16" t="s">
        <v>30</v>
      </c>
      <c r="C13" s="16" t="s">
        <v>31</v>
      </c>
      <c r="D13" s="24"/>
      <c r="E13" s="19" t="s">
        <v>12</v>
      </c>
      <c r="F13" s="20"/>
      <c r="G13" s="21">
        <f t="shared" si="2"/>
        <v>0</v>
      </c>
      <c r="H13" s="22">
        <f t="shared" si="1"/>
        <v>0</v>
      </c>
    </row>
    <row r="14" spans="1:8" x14ac:dyDescent="0.2">
      <c r="A14" s="16" t="s">
        <v>32</v>
      </c>
      <c r="B14" s="16" t="s">
        <v>30</v>
      </c>
      <c r="C14" s="16" t="s">
        <v>33</v>
      </c>
      <c r="D14" s="24"/>
      <c r="E14" s="19" t="s">
        <v>12</v>
      </c>
      <c r="F14" s="20"/>
      <c r="G14" s="21">
        <f t="shared" si="2"/>
        <v>0</v>
      </c>
      <c r="H14" s="22">
        <f t="shared" si="1"/>
        <v>0</v>
      </c>
    </row>
    <row r="15" spans="1:8" x14ac:dyDescent="0.2">
      <c r="A15" s="16" t="s">
        <v>34</v>
      </c>
      <c r="B15" s="16" t="s">
        <v>35</v>
      </c>
      <c r="C15" s="16" t="s">
        <v>36</v>
      </c>
      <c r="D15" s="24"/>
      <c r="E15" s="19" t="s">
        <v>37</v>
      </c>
      <c r="F15" s="20"/>
      <c r="G15" s="21">
        <f t="shared" si="2"/>
        <v>0</v>
      </c>
      <c r="H15" s="22">
        <f t="shared" si="1"/>
        <v>0</v>
      </c>
    </row>
    <row r="16" spans="1:8" x14ac:dyDescent="0.2">
      <c r="A16" s="16" t="s">
        <v>38</v>
      </c>
      <c r="B16" s="16" t="s">
        <v>39</v>
      </c>
      <c r="C16" s="16" t="s">
        <v>40</v>
      </c>
      <c r="D16" s="24"/>
      <c r="E16" s="19" t="s">
        <v>12</v>
      </c>
      <c r="F16" s="20"/>
      <c r="G16" s="21">
        <f t="shared" si="2"/>
        <v>0</v>
      </c>
      <c r="H16" s="22">
        <f t="shared" si="1"/>
        <v>0</v>
      </c>
    </row>
    <row r="17" spans="1:8" ht="28.5" x14ac:dyDescent="0.2">
      <c r="A17" s="38" t="s">
        <v>41</v>
      </c>
      <c r="B17" s="16" t="s">
        <v>42</v>
      </c>
      <c r="C17" s="16"/>
      <c r="D17" s="24"/>
      <c r="E17" s="19" t="s">
        <v>12</v>
      </c>
      <c r="F17" s="20"/>
      <c r="G17" s="21">
        <f t="shared" si="2"/>
        <v>0</v>
      </c>
      <c r="H17" s="22">
        <f t="shared" si="1"/>
        <v>0</v>
      </c>
    </row>
    <row r="18" spans="1:8" ht="43.5" customHeight="1" x14ac:dyDescent="0.2">
      <c r="A18" s="16" t="s">
        <v>43</v>
      </c>
      <c r="B18" s="16" t="s">
        <v>44</v>
      </c>
      <c r="C18" s="16" t="s">
        <v>45</v>
      </c>
      <c r="D18" s="24"/>
      <c r="E18" s="19" t="s">
        <v>12</v>
      </c>
      <c r="F18" s="20"/>
      <c r="G18" s="21">
        <f t="shared" si="2"/>
        <v>0</v>
      </c>
      <c r="H18" s="22">
        <f t="shared" si="1"/>
        <v>0</v>
      </c>
    </row>
    <row r="19" spans="1:8" ht="43.5" customHeight="1" x14ac:dyDescent="0.2">
      <c r="A19" s="16" t="s">
        <v>46</v>
      </c>
      <c r="B19" s="16" t="s">
        <v>44</v>
      </c>
      <c r="C19" s="16" t="s">
        <v>45</v>
      </c>
      <c r="D19" s="24"/>
      <c r="E19" s="19" t="s">
        <v>12</v>
      </c>
      <c r="F19" s="20"/>
      <c r="G19" s="21">
        <f t="shared" si="2"/>
        <v>0</v>
      </c>
      <c r="H19" s="22">
        <f t="shared" si="1"/>
        <v>0</v>
      </c>
    </row>
    <row r="20" spans="1:8" ht="45.75" customHeight="1" x14ac:dyDescent="0.2">
      <c r="A20" s="16" t="s">
        <v>47</v>
      </c>
      <c r="B20" s="16" t="s">
        <v>44</v>
      </c>
      <c r="C20" s="16" t="s">
        <v>45</v>
      </c>
      <c r="D20" s="24"/>
      <c r="E20" s="19" t="s">
        <v>12</v>
      </c>
      <c r="F20" s="20"/>
      <c r="G20" s="21">
        <f t="shared" si="2"/>
        <v>0</v>
      </c>
      <c r="H20" s="22">
        <f t="shared" si="1"/>
        <v>0</v>
      </c>
    </row>
    <row r="21" spans="1:8" ht="42.75" x14ac:dyDescent="0.2">
      <c r="A21" s="16" t="s">
        <v>48</v>
      </c>
      <c r="B21" s="16" t="s">
        <v>44</v>
      </c>
      <c r="C21" s="16" t="s">
        <v>45</v>
      </c>
      <c r="D21" s="24"/>
      <c r="E21" s="19" t="s">
        <v>12</v>
      </c>
      <c r="F21" s="20"/>
      <c r="G21" s="21">
        <f t="shared" si="2"/>
        <v>0</v>
      </c>
      <c r="H21" s="22">
        <f t="shared" si="1"/>
        <v>0</v>
      </c>
    </row>
    <row r="22" spans="1:8" ht="28.5" x14ac:dyDescent="0.2">
      <c r="A22" s="16" t="s">
        <v>49</v>
      </c>
      <c r="B22" s="16" t="s">
        <v>44</v>
      </c>
      <c r="C22" s="16"/>
      <c r="D22" s="24"/>
      <c r="E22" s="19" t="s">
        <v>12</v>
      </c>
      <c r="F22" s="20"/>
      <c r="G22" s="21">
        <f t="shared" si="2"/>
        <v>0</v>
      </c>
      <c r="H22" s="22">
        <f t="shared" si="1"/>
        <v>0</v>
      </c>
    </row>
    <row r="23" spans="1:8" x14ac:dyDescent="0.2">
      <c r="A23" s="38" t="s">
        <v>50</v>
      </c>
      <c r="B23" s="16" t="s">
        <v>44</v>
      </c>
      <c r="C23" s="16"/>
      <c r="D23" s="24"/>
      <c r="E23" s="19" t="s">
        <v>12</v>
      </c>
      <c r="F23" s="20"/>
      <c r="G23" s="21">
        <f t="shared" si="2"/>
        <v>0</v>
      </c>
      <c r="H23" s="22">
        <f t="shared" si="1"/>
        <v>0</v>
      </c>
    </row>
    <row r="24" spans="1:8" x14ac:dyDescent="0.2">
      <c r="A24" s="16" t="s">
        <v>51</v>
      </c>
      <c r="B24" s="16" t="s">
        <v>52</v>
      </c>
      <c r="C24" s="16"/>
      <c r="D24" s="24"/>
      <c r="E24" s="19" t="s">
        <v>12</v>
      </c>
      <c r="F24" s="20"/>
      <c r="G24" s="21">
        <f t="shared" si="2"/>
        <v>0</v>
      </c>
      <c r="H24" s="22">
        <f t="shared" si="1"/>
        <v>0</v>
      </c>
    </row>
    <row r="25" spans="1:8" ht="28.5" x14ac:dyDescent="0.2">
      <c r="A25" s="16" t="s">
        <v>53</v>
      </c>
      <c r="B25" s="16" t="s">
        <v>30</v>
      </c>
      <c r="C25" s="16" t="s">
        <v>54</v>
      </c>
      <c r="D25" s="24"/>
      <c r="E25" s="19" t="s">
        <v>12</v>
      </c>
      <c r="F25" s="20"/>
      <c r="G25" s="21">
        <f t="shared" si="2"/>
        <v>0</v>
      </c>
      <c r="H25" s="22">
        <f t="shared" si="1"/>
        <v>0</v>
      </c>
    </row>
    <row r="26" spans="1:8" ht="28.5" x14ac:dyDescent="0.2">
      <c r="A26" s="16" t="s">
        <v>55</v>
      </c>
      <c r="B26" s="16" t="s">
        <v>44</v>
      </c>
      <c r="C26" s="16"/>
      <c r="D26" s="24"/>
      <c r="E26" s="19" t="s">
        <v>12</v>
      </c>
      <c r="F26" s="20"/>
      <c r="G26" s="21">
        <f t="shared" si="2"/>
        <v>0</v>
      </c>
      <c r="H26" s="22">
        <f t="shared" si="1"/>
        <v>0</v>
      </c>
    </row>
    <row r="27" spans="1:8" ht="28.5" x14ac:dyDescent="0.2">
      <c r="A27" s="16" t="s">
        <v>56</v>
      </c>
      <c r="B27" s="16" t="s">
        <v>30</v>
      </c>
      <c r="C27" s="16" t="s">
        <v>57</v>
      </c>
      <c r="D27" s="24"/>
      <c r="E27" s="19" t="s">
        <v>12</v>
      </c>
      <c r="F27" s="20"/>
      <c r="G27" s="21">
        <f t="shared" si="2"/>
        <v>0</v>
      </c>
      <c r="H27" s="22">
        <f t="shared" si="1"/>
        <v>0</v>
      </c>
    </row>
    <row r="28" spans="1:8" s="10" customFormat="1" ht="42.75" x14ac:dyDescent="0.25">
      <c r="A28" s="16" t="s">
        <v>58</v>
      </c>
      <c r="B28" s="16" t="s">
        <v>59</v>
      </c>
      <c r="C28" s="16" t="s">
        <v>25</v>
      </c>
      <c r="D28" s="24"/>
      <c r="E28" s="19" t="s">
        <v>12</v>
      </c>
      <c r="F28" s="20"/>
      <c r="G28" s="21">
        <f t="shared" si="2"/>
        <v>0</v>
      </c>
      <c r="H28" s="22">
        <f t="shared" si="1"/>
        <v>0</v>
      </c>
    </row>
    <row r="29" spans="1:8" s="10" customFormat="1" ht="42.75" x14ac:dyDescent="0.25">
      <c r="A29" s="16" t="s">
        <v>60</v>
      </c>
      <c r="B29" s="16" t="s">
        <v>59</v>
      </c>
      <c r="C29" s="16" t="s">
        <v>25</v>
      </c>
      <c r="D29" s="24"/>
      <c r="E29" s="19" t="s">
        <v>12</v>
      </c>
      <c r="F29" s="20"/>
      <c r="G29" s="21">
        <f t="shared" si="2"/>
        <v>0</v>
      </c>
      <c r="H29" s="22">
        <f t="shared" si="1"/>
        <v>0</v>
      </c>
    </row>
    <row r="30" spans="1:8" s="10" customFormat="1" ht="42.75" x14ac:dyDescent="0.25">
      <c r="A30" s="16" t="s">
        <v>61</v>
      </c>
      <c r="B30" s="16" t="s">
        <v>59</v>
      </c>
      <c r="C30" s="16" t="s">
        <v>25</v>
      </c>
      <c r="D30" s="24"/>
      <c r="E30" s="19" t="s">
        <v>12</v>
      </c>
      <c r="F30" s="20"/>
      <c r="G30" s="21">
        <f t="shared" si="2"/>
        <v>0</v>
      </c>
      <c r="H30" s="22">
        <f t="shared" si="1"/>
        <v>0</v>
      </c>
    </row>
    <row r="31" spans="1:8" s="10" customFormat="1" ht="42.75" x14ac:dyDescent="0.25">
      <c r="A31" s="16" t="s">
        <v>62</v>
      </c>
      <c r="B31" s="16" t="s">
        <v>59</v>
      </c>
      <c r="C31" s="16" t="s">
        <v>25</v>
      </c>
      <c r="D31" s="24"/>
      <c r="E31" s="19" t="s">
        <v>12</v>
      </c>
      <c r="F31" s="20"/>
      <c r="G31" s="21">
        <f t="shared" si="2"/>
        <v>0</v>
      </c>
      <c r="H31" s="22">
        <f t="shared" si="1"/>
        <v>0</v>
      </c>
    </row>
    <row r="32" spans="1:8" s="10" customFormat="1" ht="28.5" x14ac:dyDescent="0.25">
      <c r="A32" s="16" t="s">
        <v>63</v>
      </c>
      <c r="B32" s="16" t="s">
        <v>64</v>
      </c>
      <c r="C32" s="16" t="s">
        <v>28</v>
      </c>
      <c r="D32" s="24"/>
      <c r="E32" s="19" t="s">
        <v>12</v>
      </c>
      <c r="F32" s="20"/>
      <c r="G32" s="21">
        <f t="shared" si="2"/>
        <v>0</v>
      </c>
      <c r="H32" s="22">
        <f t="shared" si="1"/>
        <v>0</v>
      </c>
    </row>
    <row r="33" spans="1:8" s="10" customFormat="1" ht="28.5" x14ac:dyDescent="0.25">
      <c r="A33" s="16" t="s">
        <v>65</v>
      </c>
      <c r="B33" s="16" t="s">
        <v>66</v>
      </c>
      <c r="C33" s="16" t="s">
        <v>28</v>
      </c>
      <c r="D33" s="24"/>
      <c r="E33" s="19" t="s">
        <v>12</v>
      </c>
      <c r="F33" s="20"/>
      <c r="G33" s="21">
        <f t="shared" si="2"/>
        <v>0</v>
      </c>
      <c r="H33" s="22">
        <f t="shared" si="1"/>
        <v>0</v>
      </c>
    </row>
    <row r="34" spans="1:8" s="10" customFormat="1" ht="28.5" x14ac:dyDescent="0.25">
      <c r="A34" s="16" t="s">
        <v>67</v>
      </c>
      <c r="B34" s="16" t="s">
        <v>68</v>
      </c>
      <c r="C34" s="16" t="s">
        <v>28</v>
      </c>
      <c r="D34" s="24"/>
      <c r="E34" s="19" t="s">
        <v>12</v>
      </c>
      <c r="F34" s="20"/>
      <c r="G34" s="21">
        <f t="shared" si="2"/>
        <v>0</v>
      </c>
      <c r="H34" s="22">
        <f t="shared" si="1"/>
        <v>0</v>
      </c>
    </row>
    <row r="35" spans="1:8" s="10" customFormat="1" ht="28.5" x14ac:dyDescent="0.25">
      <c r="A35" s="16" t="s">
        <v>69</v>
      </c>
      <c r="B35" s="16" t="s">
        <v>70</v>
      </c>
      <c r="C35" s="16" t="s">
        <v>28</v>
      </c>
      <c r="D35" s="24"/>
      <c r="E35" s="19" t="s">
        <v>12</v>
      </c>
      <c r="F35" s="20"/>
      <c r="G35" s="21">
        <f t="shared" si="2"/>
        <v>0</v>
      </c>
      <c r="H35" s="22">
        <f t="shared" si="1"/>
        <v>0</v>
      </c>
    </row>
    <row r="36" spans="1:8" ht="57" x14ac:dyDescent="0.2">
      <c r="A36" s="16" t="s">
        <v>71</v>
      </c>
      <c r="B36" s="16" t="s">
        <v>72</v>
      </c>
      <c r="C36" s="16" t="s">
        <v>73</v>
      </c>
      <c r="D36" s="24"/>
      <c r="E36" s="19" t="s">
        <v>12</v>
      </c>
      <c r="F36" s="20"/>
      <c r="G36" s="21">
        <f t="shared" si="2"/>
        <v>0</v>
      </c>
      <c r="H36" s="22">
        <f t="shared" si="1"/>
        <v>0</v>
      </c>
    </row>
    <row r="37" spans="1:8" ht="42.75" x14ac:dyDescent="0.2">
      <c r="A37" s="16" t="s">
        <v>74</v>
      </c>
      <c r="B37" s="16" t="s">
        <v>75</v>
      </c>
      <c r="C37" s="16" t="s">
        <v>76</v>
      </c>
      <c r="D37" s="24"/>
      <c r="E37" s="19" t="s">
        <v>12</v>
      </c>
      <c r="F37" s="20"/>
      <c r="G37" s="21">
        <f t="shared" si="2"/>
        <v>0</v>
      </c>
      <c r="H37" s="22">
        <f t="shared" si="1"/>
        <v>0</v>
      </c>
    </row>
    <row r="38" spans="1:8" ht="85.5" x14ac:dyDescent="0.2">
      <c r="A38" s="16" t="s">
        <v>77</v>
      </c>
      <c r="B38" s="16" t="s">
        <v>44</v>
      </c>
      <c r="C38" s="16" t="s">
        <v>78</v>
      </c>
      <c r="D38" s="24"/>
      <c r="E38" s="19" t="s">
        <v>12</v>
      </c>
      <c r="F38" s="20"/>
      <c r="G38" s="21">
        <f t="shared" si="2"/>
        <v>0</v>
      </c>
      <c r="H38" s="22">
        <f t="shared" si="1"/>
        <v>0</v>
      </c>
    </row>
    <row r="39" spans="1:8" ht="45.6" customHeight="1" x14ac:dyDescent="0.2">
      <c r="A39" s="16" t="s">
        <v>79</v>
      </c>
      <c r="B39" s="16" t="s">
        <v>80</v>
      </c>
      <c r="C39" s="16" t="s">
        <v>81</v>
      </c>
      <c r="D39" s="24"/>
      <c r="E39" s="19" t="s">
        <v>12</v>
      </c>
      <c r="F39" s="20"/>
      <c r="G39" s="21">
        <f t="shared" si="2"/>
        <v>0</v>
      </c>
      <c r="H39" s="22">
        <f t="shared" si="1"/>
        <v>0</v>
      </c>
    </row>
    <row r="40" spans="1:8" ht="39.6" customHeight="1" x14ac:dyDescent="0.2">
      <c r="A40" s="16" t="s">
        <v>82</v>
      </c>
      <c r="B40" s="16" t="s">
        <v>80</v>
      </c>
      <c r="C40" s="16" t="s">
        <v>83</v>
      </c>
      <c r="D40" s="24"/>
      <c r="E40" s="19" t="s">
        <v>12</v>
      </c>
      <c r="F40" s="20"/>
      <c r="G40" s="21">
        <f t="shared" si="2"/>
        <v>0</v>
      </c>
      <c r="H40" s="22">
        <f t="shared" si="1"/>
        <v>0</v>
      </c>
    </row>
    <row r="41" spans="1:8" ht="45.6" customHeight="1" x14ac:dyDescent="0.2">
      <c r="A41" s="16" t="s">
        <v>84</v>
      </c>
      <c r="B41" s="16" t="s">
        <v>80</v>
      </c>
      <c r="C41" s="16" t="s">
        <v>85</v>
      </c>
      <c r="D41" s="24"/>
      <c r="E41" s="19" t="s">
        <v>12</v>
      </c>
      <c r="F41" s="20"/>
      <c r="G41" s="21">
        <f t="shared" si="2"/>
        <v>0</v>
      </c>
      <c r="H41" s="22">
        <f t="shared" si="1"/>
        <v>0</v>
      </c>
    </row>
    <row r="42" spans="1:8" ht="48.6" customHeight="1" x14ac:dyDescent="0.2">
      <c r="A42" s="16" t="s">
        <v>86</v>
      </c>
      <c r="B42" s="16" t="s">
        <v>80</v>
      </c>
      <c r="C42" s="16" t="s">
        <v>87</v>
      </c>
      <c r="D42" s="24"/>
      <c r="E42" s="19" t="s">
        <v>12</v>
      </c>
      <c r="F42" s="20"/>
      <c r="G42" s="21">
        <f t="shared" si="2"/>
        <v>0</v>
      </c>
      <c r="H42" s="22">
        <f t="shared" si="1"/>
        <v>0</v>
      </c>
    </row>
    <row r="43" spans="1:8" ht="42.75" x14ac:dyDescent="0.2">
      <c r="A43" s="16" t="s">
        <v>88</v>
      </c>
      <c r="B43" s="16" t="s">
        <v>89</v>
      </c>
      <c r="C43" s="16" t="s">
        <v>90</v>
      </c>
      <c r="D43" s="24"/>
      <c r="E43" s="19" t="s">
        <v>12</v>
      </c>
      <c r="F43" s="20"/>
      <c r="G43" s="21">
        <f t="shared" si="2"/>
        <v>0</v>
      </c>
      <c r="H43" s="22">
        <f t="shared" si="1"/>
        <v>0</v>
      </c>
    </row>
    <row r="44" spans="1:8" ht="42.75" x14ac:dyDescent="0.2">
      <c r="A44" s="16" t="s">
        <v>91</v>
      </c>
      <c r="B44" s="16" t="s">
        <v>92</v>
      </c>
      <c r="C44" s="16" t="s">
        <v>93</v>
      </c>
      <c r="D44" s="24"/>
      <c r="E44" s="19" t="s">
        <v>12</v>
      </c>
      <c r="F44" s="20"/>
      <c r="G44" s="21">
        <f t="shared" si="2"/>
        <v>0</v>
      </c>
      <c r="H44" s="22">
        <f t="shared" si="1"/>
        <v>0</v>
      </c>
    </row>
    <row r="45" spans="1:8" ht="42.75" x14ac:dyDescent="0.2">
      <c r="A45" s="16" t="s">
        <v>94</v>
      </c>
      <c r="B45" s="16" t="s">
        <v>95</v>
      </c>
      <c r="C45" s="16" t="s">
        <v>96</v>
      </c>
      <c r="D45" s="24"/>
      <c r="E45" s="19" t="s">
        <v>12</v>
      </c>
      <c r="F45" s="20"/>
      <c r="G45" s="21">
        <f t="shared" si="2"/>
        <v>0</v>
      </c>
      <c r="H45" s="22">
        <f t="shared" si="1"/>
        <v>0</v>
      </c>
    </row>
    <row r="46" spans="1:8" ht="42.75" x14ac:dyDescent="0.2">
      <c r="A46" s="16" t="s">
        <v>97</v>
      </c>
      <c r="B46" s="16" t="s">
        <v>98</v>
      </c>
      <c r="C46" s="16" t="s">
        <v>99</v>
      </c>
      <c r="D46" s="24"/>
      <c r="E46" s="19" t="s">
        <v>12</v>
      </c>
      <c r="F46" s="20"/>
      <c r="G46" s="21">
        <f t="shared" si="2"/>
        <v>0</v>
      </c>
      <c r="H46" s="22">
        <f t="shared" si="1"/>
        <v>0</v>
      </c>
    </row>
    <row r="47" spans="1:8" ht="28.5" x14ac:dyDescent="0.2">
      <c r="A47" s="16" t="s">
        <v>100</v>
      </c>
      <c r="B47" s="16" t="s">
        <v>101</v>
      </c>
      <c r="C47" s="16" t="s">
        <v>102</v>
      </c>
      <c r="D47" s="24"/>
      <c r="E47" s="19" t="s">
        <v>12</v>
      </c>
      <c r="F47" s="20"/>
      <c r="G47" s="21">
        <f t="shared" si="2"/>
        <v>0</v>
      </c>
      <c r="H47" s="22">
        <f t="shared" si="1"/>
        <v>0</v>
      </c>
    </row>
    <row r="48" spans="1:8" ht="28.5" x14ac:dyDescent="0.2">
      <c r="A48" s="16" t="s">
        <v>103</v>
      </c>
      <c r="B48" s="16" t="s">
        <v>101</v>
      </c>
      <c r="C48" s="16" t="s">
        <v>102</v>
      </c>
      <c r="D48" s="24"/>
      <c r="E48" s="19" t="s">
        <v>12</v>
      </c>
      <c r="F48" s="20"/>
      <c r="G48" s="21">
        <f t="shared" si="2"/>
        <v>0</v>
      </c>
      <c r="H48" s="22">
        <f t="shared" si="1"/>
        <v>0</v>
      </c>
    </row>
    <row r="49" spans="1:9" ht="28.5" x14ac:dyDescent="0.2">
      <c r="A49" s="16" t="s">
        <v>104</v>
      </c>
      <c r="B49" s="16" t="s">
        <v>101</v>
      </c>
      <c r="C49" s="16" t="s">
        <v>102</v>
      </c>
      <c r="D49" s="24"/>
      <c r="E49" s="19" t="s">
        <v>12</v>
      </c>
      <c r="F49" s="20"/>
      <c r="G49" s="21">
        <f t="shared" si="2"/>
        <v>0</v>
      </c>
      <c r="H49" s="22">
        <f t="shared" si="1"/>
        <v>0</v>
      </c>
    </row>
    <row r="50" spans="1:9" ht="28.5" x14ac:dyDescent="0.2">
      <c r="A50" s="16" t="s">
        <v>105</v>
      </c>
      <c r="B50" s="16" t="s">
        <v>101</v>
      </c>
      <c r="C50" s="16" t="s">
        <v>102</v>
      </c>
      <c r="D50" s="24"/>
      <c r="E50" s="19" t="s">
        <v>12</v>
      </c>
      <c r="F50" s="20"/>
      <c r="G50" s="21">
        <f t="shared" si="2"/>
        <v>0</v>
      </c>
      <c r="H50" s="22">
        <f t="shared" si="1"/>
        <v>0</v>
      </c>
    </row>
    <row r="51" spans="1:9" ht="28.5" x14ac:dyDescent="0.2">
      <c r="A51" s="16" t="s">
        <v>106</v>
      </c>
      <c r="B51" s="16" t="s">
        <v>30</v>
      </c>
      <c r="C51" s="16" t="s">
        <v>107</v>
      </c>
      <c r="D51" s="24"/>
      <c r="E51" s="19" t="s">
        <v>12</v>
      </c>
      <c r="F51" s="39"/>
      <c r="G51" s="21">
        <f t="shared" si="2"/>
        <v>0</v>
      </c>
      <c r="H51" s="22">
        <f t="shared" si="1"/>
        <v>0</v>
      </c>
    </row>
    <row r="52" spans="1:9" x14ac:dyDescent="0.2">
      <c r="A52" s="38" t="s">
        <v>108</v>
      </c>
      <c r="B52" s="16" t="s">
        <v>109</v>
      </c>
      <c r="C52" s="16" t="s">
        <v>110</v>
      </c>
      <c r="D52" s="24"/>
      <c r="E52" s="19" t="s">
        <v>12</v>
      </c>
      <c r="F52" s="39"/>
      <c r="G52" s="21">
        <f t="shared" si="2"/>
        <v>0</v>
      </c>
      <c r="H52" s="22">
        <f t="shared" si="1"/>
        <v>0</v>
      </c>
    </row>
    <row r="53" spans="1:9" ht="28.5" x14ac:dyDescent="0.2">
      <c r="A53" s="16" t="s">
        <v>111</v>
      </c>
      <c r="B53" s="16" t="s">
        <v>112</v>
      </c>
      <c r="C53" s="16" t="s">
        <v>110</v>
      </c>
      <c r="D53" s="24"/>
      <c r="E53" s="19" t="s">
        <v>12</v>
      </c>
      <c r="F53" s="39"/>
      <c r="G53" s="21">
        <f t="shared" si="2"/>
        <v>0</v>
      </c>
      <c r="H53" s="22">
        <f t="shared" si="1"/>
        <v>0</v>
      </c>
    </row>
    <row r="54" spans="1:9" x14ac:dyDescent="0.2">
      <c r="A54" s="16" t="s">
        <v>113</v>
      </c>
      <c r="B54" s="16"/>
      <c r="C54" s="16"/>
      <c r="D54" s="24"/>
      <c r="E54" s="19" t="s">
        <v>12</v>
      </c>
      <c r="F54" s="20"/>
      <c r="G54" s="21">
        <f t="shared" si="2"/>
        <v>0</v>
      </c>
      <c r="H54" s="22">
        <f t="shared" si="1"/>
        <v>0</v>
      </c>
    </row>
    <row r="55" spans="1:9" ht="15" x14ac:dyDescent="0.2">
      <c r="A55" s="40" t="s">
        <v>114</v>
      </c>
      <c r="B55" s="40"/>
      <c r="C55" s="40"/>
      <c r="D55" s="26"/>
      <c r="E55" s="27"/>
      <c r="F55" s="28"/>
      <c r="G55" s="29">
        <f>SUM(G11:G54)</f>
        <v>0</v>
      </c>
      <c r="H55" s="29">
        <f>SUM(H11:H54)</f>
        <v>0</v>
      </c>
    </row>
    <row r="56" spans="1:9" ht="15" x14ac:dyDescent="0.2">
      <c r="A56" s="11" t="s">
        <v>115</v>
      </c>
      <c r="B56" s="11" t="s">
        <v>116</v>
      </c>
      <c r="C56" s="41"/>
      <c r="D56" s="42"/>
      <c r="E56" s="33"/>
      <c r="F56" s="34"/>
      <c r="G56" s="43"/>
      <c r="H56" s="35"/>
    </row>
    <row r="57" spans="1:9" ht="28.5" x14ac:dyDescent="0.2">
      <c r="A57" s="16" t="s">
        <v>117</v>
      </c>
      <c r="B57" s="16" t="s">
        <v>118</v>
      </c>
      <c r="C57" s="16" t="s">
        <v>119</v>
      </c>
      <c r="D57" s="44">
        <v>11000</v>
      </c>
      <c r="E57" s="19" t="s">
        <v>120</v>
      </c>
      <c r="F57" s="20"/>
      <c r="G57" s="21">
        <f t="shared" si="2"/>
        <v>0</v>
      </c>
      <c r="H57" s="22">
        <f t="shared" ref="H57:H111" si="3">F57*G57</f>
        <v>0</v>
      </c>
    </row>
    <row r="58" spans="1:9" s="37" customFormat="1" ht="28.5" x14ac:dyDescent="0.25">
      <c r="A58" s="16" t="s">
        <v>26</v>
      </c>
      <c r="B58" s="16" t="s">
        <v>121</v>
      </c>
      <c r="C58" s="16" t="s">
        <v>28</v>
      </c>
      <c r="D58" s="45">
        <v>82000</v>
      </c>
      <c r="E58" s="19" t="s">
        <v>120</v>
      </c>
      <c r="F58" s="20"/>
      <c r="G58" s="21">
        <f t="shared" si="2"/>
        <v>0</v>
      </c>
      <c r="H58" s="22">
        <f t="shared" si="3"/>
        <v>0</v>
      </c>
      <c r="I58" s="37" t="s">
        <v>122</v>
      </c>
    </row>
    <row r="59" spans="1:9" s="37" customFormat="1" x14ac:dyDescent="0.25">
      <c r="A59" s="16" t="s">
        <v>29</v>
      </c>
      <c r="B59" s="16" t="s">
        <v>123</v>
      </c>
      <c r="C59" s="16" t="s">
        <v>31</v>
      </c>
      <c r="D59" s="45">
        <v>100</v>
      </c>
      <c r="E59" s="19" t="s">
        <v>120</v>
      </c>
      <c r="F59" s="20"/>
      <c r="G59" s="21">
        <f t="shared" si="2"/>
        <v>0</v>
      </c>
      <c r="H59" s="22">
        <f t="shared" si="3"/>
        <v>0</v>
      </c>
    </row>
    <row r="60" spans="1:9" x14ac:dyDescent="0.2">
      <c r="A60" s="16" t="s">
        <v>32</v>
      </c>
      <c r="B60" s="16" t="s">
        <v>124</v>
      </c>
      <c r="C60" s="16" t="s">
        <v>33</v>
      </c>
      <c r="D60" s="45">
        <v>100</v>
      </c>
      <c r="E60" s="19" t="s">
        <v>120</v>
      </c>
      <c r="F60" s="20"/>
      <c r="G60" s="21">
        <f t="shared" si="2"/>
        <v>0</v>
      </c>
      <c r="H60" s="22">
        <f t="shared" si="3"/>
        <v>0</v>
      </c>
    </row>
    <row r="61" spans="1:9" ht="28.5" x14ac:dyDescent="0.2">
      <c r="A61" s="16" t="s">
        <v>125</v>
      </c>
      <c r="B61" s="16" t="s">
        <v>126</v>
      </c>
      <c r="C61" s="16" t="s">
        <v>127</v>
      </c>
      <c r="D61" s="45">
        <v>82000</v>
      </c>
      <c r="E61" s="19" t="s">
        <v>120</v>
      </c>
      <c r="F61" s="20"/>
      <c r="G61" s="21">
        <f t="shared" si="2"/>
        <v>0</v>
      </c>
      <c r="H61" s="22">
        <f t="shared" si="3"/>
        <v>0</v>
      </c>
    </row>
    <row r="62" spans="1:9" ht="28.5" x14ac:dyDescent="0.2">
      <c r="A62" s="16" t="s">
        <v>125</v>
      </c>
      <c r="B62" s="16" t="s">
        <v>126</v>
      </c>
      <c r="C62" s="16" t="s">
        <v>127</v>
      </c>
      <c r="D62" s="45">
        <v>82000</v>
      </c>
      <c r="E62" s="19" t="s">
        <v>120</v>
      </c>
      <c r="F62" s="20"/>
      <c r="G62" s="21">
        <f t="shared" si="2"/>
        <v>0</v>
      </c>
      <c r="H62" s="22">
        <f t="shared" si="3"/>
        <v>0</v>
      </c>
    </row>
    <row r="63" spans="1:9" x14ac:dyDescent="0.2">
      <c r="A63" s="16" t="s">
        <v>34</v>
      </c>
      <c r="B63" s="16" t="s">
        <v>128</v>
      </c>
      <c r="C63" s="16" t="s">
        <v>36</v>
      </c>
      <c r="D63" s="45">
        <v>6200</v>
      </c>
      <c r="E63" s="19" t="s">
        <v>120</v>
      </c>
      <c r="F63" s="20"/>
      <c r="G63" s="21">
        <f t="shared" si="2"/>
        <v>0</v>
      </c>
      <c r="H63" s="22">
        <f t="shared" si="3"/>
        <v>0</v>
      </c>
    </row>
    <row r="64" spans="1:9" x14ac:dyDescent="0.2">
      <c r="A64" s="16" t="s">
        <v>38</v>
      </c>
      <c r="B64" s="16" t="s">
        <v>129</v>
      </c>
      <c r="C64" s="16" t="s">
        <v>40</v>
      </c>
      <c r="D64" s="45">
        <v>82000</v>
      </c>
      <c r="E64" s="19" t="s">
        <v>120</v>
      </c>
      <c r="F64" s="20"/>
      <c r="G64" s="21">
        <f t="shared" si="2"/>
        <v>0</v>
      </c>
      <c r="H64" s="22">
        <f t="shared" si="3"/>
        <v>0</v>
      </c>
    </row>
    <row r="65" spans="1:8" ht="42.75" x14ac:dyDescent="0.2">
      <c r="A65" s="16" t="s">
        <v>71</v>
      </c>
      <c r="B65" s="16" t="s">
        <v>130</v>
      </c>
      <c r="C65" s="16" t="s">
        <v>131</v>
      </c>
      <c r="D65" s="46">
        <v>82000</v>
      </c>
      <c r="E65" s="19" t="s">
        <v>120</v>
      </c>
      <c r="F65" s="20"/>
      <c r="G65" s="21">
        <f t="shared" si="2"/>
        <v>0</v>
      </c>
      <c r="H65" s="22">
        <f t="shared" si="3"/>
        <v>0</v>
      </c>
    </row>
    <row r="66" spans="1:8" ht="58.5" x14ac:dyDescent="0.2">
      <c r="A66" s="16" t="s">
        <v>132</v>
      </c>
      <c r="B66" s="16" t="s">
        <v>133</v>
      </c>
      <c r="C66" s="16"/>
      <c r="D66" s="45">
        <v>82000</v>
      </c>
      <c r="E66" s="19" t="s">
        <v>120</v>
      </c>
      <c r="F66" s="20"/>
      <c r="G66" s="21">
        <f t="shared" si="2"/>
        <v>0</v>
      </c>
      <c r="H66" s="22">
        <f t="shared" si="3"/>
        <v>0</v>
      </c>
    </row>
    <row r="67" spans="1:8" ht="42.75" x14ac:dyDescent="0.2">
      <c r="A67" s="16" t="s">
        <v>43</v>
      </c>
      <c r="B67" s="16" t="s">
        <v>134</v>
      </c>
      <c r="C67" s="16" t="s">
        <v>135</v>
      </c>
      <c r="D67" s="45">
        <v>30</v>
      </c>
      <c r="E67" s="19" t="s">
        <v>120</v>
      </c>
      <c r="F67" s="20"/>
      <c r="G67" s="21">
        <f t="shared" si="2"/>
        <v>0</v>
      </c>
      <c r="H67" s="22">
        <f t="shared" si="3"/>
        <v>0</v>
      </c>
    </row>
    <row r="68" spans="1:8" ht="43.5" customHeight="1" x14ac:dyDescent="0.2">
      <c r="A68" s="16" t="s">
        <v>46</v>
      </c>
      <c r="B68" s="16" t="s">
        <v>134</v>
      </c>
      <c r="C68" s="16" t="s">
        <v>135</v>
      </c>
      <c r="D68" s="45">
        <v>30</v>
      </c>
      <c r="E68" s="19" t="s">
        <v>120</v>
      </c>
      <c r="F68" s="20"/>
      <c r="G68" s="21">
        <f t="shared" si="2"/>
        <v>0</v>
      </c>
      <c r="H68" s="22">
        <f t="shared" si="3"/>
        <v>0</v>
      </c>
    </row>
    <row r="69" spans="1:8" ht="43.5" customHeight="1" x14ac:dyDescent="0.2">
      <c r="A69" s="16" t="s">
        <v>47</v>
      </c>
      <c r="B69" s="16" t="s">
        <v>134</v>
      </c>
      <c r="C69" s="16" t="s">
        <v>135</v>
      </c>
      <c r="D69" s="45">
        <v>30</v>
      </c>
      <c r="E69" s="19" t="s">
        <v>120</v>
      </c>
      <c r="F69" s="20"/>
      <c r="G69" s="21">
        <f t="shared" si="2"/>
        <v>0</v>
      </c>
      <c r="H69" s="22">
        <f t="shared" si="3"/>
        <v>0</v>
      </c>
    </row>
    <row r="70" spans="1:8" ht="43.5" customHeight="1" x14ac:dyDescent="0.2">
      <c r="A70" s="16" t="s">
        <v>48</v>
      </c>
      <c r="B70" s="16" t="s">
        <v>134</v>
      </c>
      <c r="C70" s="16" t="s">
        <v>135</v>
      </c>
      <c r="D70" s="45">
        <v>30</v>
      </c>
      <c r="E70" s="19" t="s">
        <v>120</v>
      </c>
      <c r="F70" s="20"/>
      <c r="G70" s="21">
        <f t="shared" si="2"/>
        <v>0</v>
      </c>
      <c r="H70" s="22">
        <f t="shared" si="3"/>
        <v>0</v>
      </c>
    </row>
    <row r="71" spans="1:8" ht="43.5" customHeight="1" x14ac:dyDescent="0.2">
      <c r="A71" s="16" t="s">
        <v>53</v>
      </c>
      <c r="B71" s="16" t="s">
        <v>136</v>
      </c>
      <c r="C71" s="16" t="s">
        <v>54</v>
      </c>
      <c r="D71" s="45">
        <v>6000</v>
      </c>
      <c r="E71" s="19" t="s">
        <v>120</v>
      </c>
      <c r="F71" s="20"/>
      <c r="G71" s="21">
        <f t="shared" si="2"/>
        <v>0</v>
      </c>
      <c r="H71" s="22">
        <f t="shared" si="3"/>
        <v>0</v>
      </c>
    </row>
    <row r="72" spans="1:8" s="49" customFormat="1" ht="45.75" customHeight="1" x14ac:dyDescent="0.2">
      <c r="A72" s="38" t="s">
        <v>56</v>
      </c>
      <c r="B72" s="38" t="s">
        <v>134</v>
      </c>
      <c r="C72" s="38" t="s">
        <v>137</v>
      </c>
      <c r="D72" s="44">
        <v>10000</v>
      </c>
      <c r="E72" s="47" t="s">
        <v>120</v>
      </c>
      <c r="F72" s="20"/>
      <c r="G72" s="48">
        <f t="shared" si="2"/>
        <v>0</v>
      </c>
      <c r="H72" s="48">
        <f t="shared" si="3"/>
        <v>0</v>
      </c>
    </row>
    <row r="73" spans="1:8" s="10" customFormat="1" ht="15" x14ac:dyDescent="0.25">
      <c r="A73" s="16" t="s">
        <v>58</v>
      </c>
      <c r="B73" s="16" t="s">
        <v>138</v>
      </c>
      <c r="C73" s="16" t="s">
        <v>119</v>
      </c>
      <c r="D73" s="44">
        <v>1600</v>
      </c>
      <c r="E73" s="19" t="s">
        <v>120</v>
      </c>
      <c r="F73" s="20"/>
      <c r="G73" s="21">
        <f t="shared" si="2"/>
        <v>0</v>
      </c>
      <c r="H73" s="22">
        <f t="shared" si="3"/>
        <v>0</v>
      </c>
    </row>
    <row r="74" spans="1:8" s="10" customFormat="1" ht="15" x14ac:dyDescent="0.25">
      <c r="A74" s="16" t="s">
        <v>60</v>
      </c>
      <c r="B74" s="16" t="s">
        <v>138</v>
      </c>
      <c r="C74" s="16" t="s">
        <v>119</v>
      </c>
      <c r="D74" s="44">
        <v>1600</v>
      </c>
      <c r="E74" s="19" t="s">
        <v>120</v>
      </c>
      <c r="F74" s="20"/>
      <c r="G74" s="21">
        <f t="shared" si="2"/>
        <v>0</v>
      </c>
      <c r="H74" s="22">
        <f t="shared" si="3"/>
        <v>0</v>
      </c>
    </row>
    <row r="75" spans="1:8" s="10" customFormat="1" ht="15" x14ac:dyDescent="0.25">
      <c r="A75" s="16" t="s">
        <v>61</v>
      </c>
      <c r="B75" s="16" t="s">
        <v>138</v>
      </c>
      <c r="C75" s="16" t="s">
        <v>119</v>
      </c>
      <c r="D75" s="44">
        <v>1000</v>
      </c>
      <c r="E75" s="19" t="s">
        <v>120</v>
      </c>
      <c r="F75" s="20"/>
      <c r="G75" s="21">
        <f t="shared" ref="G75:G114" si="4">D75*F75</f>
        <v>0</v>
      </c>
      <c r="H75" s="22">
        <f t="shared" si="3"/>
        <v>0</v>
      </c>
    </row>
    <row r="76" spans="1:8" s="10" customFormat="1" ht="15" x14ac:dyDescent="0.25">
      <c r="A76" s="16" t="s">
        <v>62</v>
      </c>
      <c r="B76" s="16" t="s">
        <v>139</v>
      </c>
      <c r="C76" s="16" t="s">
        <v>119</v>
      </c>
      <c r="D76" s="44">
        <v>2000</v>
      </c>
      <c r="E76" s="19" t="s">
        <v>120</v>
      </c>
      <c r="F76" s="20"/>
      <c r="G76" s="21">
        <f t="shared" si="4"/>
        <v>0</v>
      </c>
      <c r="H76" s="22">
        <f t="shared" si="3"/>
        <v>0</v>
      </c>
    </row>
    <row r="77" spans="1:8" s="10" customFormat="1" ht="28.5" x14ac:dyDescent="0.25">
      <c r="A77" s="16" t="s">
        <v>63</v>
      </c>
      <c r="B77" s="16" t="s">
        <v>140</v>
      </c>
      <c r="C77" s="16" t="s">
        <v>28</v>
      </c>
      <c r="D77" s="45">
        <v>20000</v>
      </c>
      <c r="E77" s="19" t="s">
        <v>120</v>
      </c>
      <c r="F77" s="20"/>
      <c r="G77" s="21">
        <f t="shared" si="4"/>
        <v>0</v>
      </c>
      <c r="H77" s="22">
        <f t="shared" si="3"/>
        <v>0</v>
      </c>
    </row>
    <row r="78" spans="1:8" s="10" customFormat="1" ht="28.5" x14ac:dyDescent="0.25">
      <c r="A78" s="16" t="s">
        <v>65</v>
      </c>
      <c r="B78" s="16" t="s">
        <v>140</v>
      </c>
      <c r="C78" s="16" t="s">
        <v>28</v>
      </c>
      <c r="D78" s="45">
        <v>20000</v>
      </c>
      <c r="E78" s="19" t="s">
        <v>120</v>
      </c>
      <c r="F78" s="20"/>
      <c r="G78" s="21">
        <f t="shared" si="4"/>
        <v>0</v>
      </c>
      <c r="H78" s="22">
        <f t="shared" si="3"/>
        <v>0</v>
      </c>
    </row>
    <row r="79" spans="1:8" s="10" customFormat="1" ht="28.5" x14ac:dyDescent="0.25">
      <c r="A79" s="16" t="s">
        <v>67</v>
      </c>
      <c r="B79" s="16" t="s">
        <v>140</v>
      </c>
      <c r="C79" s="16" t="s">
        <v>28</v>
      </c>
      <c r="D79" s="45">
        <v>20000</v>
      </c>
      <c r="E79" s="19" t="s">
        <v>120</v>
      </c>
      <c r="F79" s="20"/>
      <c r="G79" s="21">
        <f t="shared" si="4"/>
        <v>0</v>
      </c>
      <c r="H79" s="22">
        <f t="shared" si="3"/>
        <v>0</v>
      </c>
    </row>
    <row r="80" spans="1:8" ht="28.5" x14ac:dyDescent="0.2">
      <c r="A80" s="16" t="s">
        <v>69</v>
      </c>
      <c r="B80" s="16" t="s">
        <v>141</v>
      </c>
      <c r="C80" s="16" t="s">
        <v>28</v>
      </c>
      <c r="D80" s="45">
        <v>20000</v>
      </c>
      <c r="E80" s="19" t="s">
        <v>120</v>
      </c>
      <c r="F80" s="20"/>
      <c r="G80" s="21">
        <f t="shared" si="4"/>
        <v>0</v>
      </c>
      <c r="H80" s="22">
        <f t="shared" si="3"/>
        <v>0</v>
      </c>
    </row>
    <row r="81" spans="1:8" ht="42.75" x14ac:dyDescent="0.2">
      <c r="A81" s="16" t="s">
        <v>74</v>
      </c>
      <c r="B81" s="16" t="s">
        <v>134</v>
      </c>
      <c r="C81" s="16" t="s">
        <v>76</v>
      </c>
      <c r="D81" s="45">
        <v>6000</v>
      </c>
      <c r="E81" s="19" t="s">
        <v>120</v>
      </c>
      <c r="F81" s="20"/>
      <c r="G81" s="21">
        <f t="shared" si="4"/>
        <v>0</v>
      </c>
      <c r="H81" s="22">
        <f t="shared" si="3"/>
        <v>0</v>
      </c>
    </row>
    <row r="82" spans="1:8" ht="45.6" customHeight="1" x14ac:dyDescent="0.2">
      <c r="A82" s="16" t="s">
        <v>79</v>
      </c>
      <c r="B82" s="16" t="s">
        <v>142</v>
      </c>
      <c r="C82" s="16" t="s">
        <v>81</v>
      </c>
      <c r="D82" s="45">
        <v>1500</v>
      </c>
      <c r="E82" s="19" t="s">
        <v>120</v>
      </c>
      <c r="F82" s="20"/>
      <c r="G82" s="21">
        <f t="shared" si="4"/>
        <v>0</v>
      </c>
      <c r="H82" s="22">
        <f t="shared" si="3"/>
        <v>0</v>
      </c>
    </row>
    <row r="83" spans="1:8" ht="39.6" customHeight="1" x14ac:dyDescent="0.2">
      <c r="A83" s="16" t="s">
        <v>82</v>
      </c>
      <c r="B83" s="16" t="s">
        <v>142</v>
      </c>
      <c r="C83" s="16" t="s">
        <v>83</v>
      </c>
      <c r="D83" s="45">
        <v>1500</v>
      </c>
      <c r="E83" s="19" t="s">
        <v>120</v>
      </c>
      <c r="F83" s="20"/>
      <c r="G83" s="21">
        <f t="shared" si="4"/>
        <v>0</v>
      </c>
      <c r="H83" s="22">
        <f t="shared" si="3"/>
        <v>0</v>
      </c>
    </row>
    <row r="84" spans="1:8" ht="47.45" customHeight="1" x14ac:dyDescent="0.2">
      <c r="A84" s="16" t="s">
        <v>84</v>
      </c>
      <c r="B84" s="16" t="s">
        <v>142</v>
      </c>
      <c r="C84" s="16" t="s">
        <v>85</v>
      </c>
      <c r="D84" s="45">
        <v>1500</v>
      </c>
      <c r="E84" s="19" t="s">
        <v>120</v>
      </c>
      <c r="F84" s="20"/>
      <c r="G84" s="21">
        <f t="shared" si="4"/>
        <v>0</v>
      </c>
      <c r="H84" s="22">
        <f t="shared" si="3"/>
        <v>0</v>
      </c>
    </row>
    <row r="85" spans="1:8" ht="43.15" customHeight="1" x14ac:dyDescent="0.2">
      <c r="A85" s="16" t="s">
        <v>86</v>
      </c>
      <c r="B85" s="16" t="s">
        <v>142</v>
      </c>
      <c r="C85" s="16" t="s">
        <v>87</v>
      </c>
      <c r="D85" s="45">
        <v>1500</v>
      </c>
      <c r="E85" s="19" t="s">
        <v>120</v>
      </c>
      <c r="F85" s="20"/>
      <c r="G85" s="21">
        <f t="shared" si="4"/>
        <v>0</v>
      </c>
      <c r="H85" s="22">
        <f t="shared" si="3"/>
        <v>0</v>
      </c>
    </row>
    <row r="86" spans="1:8" ht="42.75" x14ac:dyDescent="0.2">
      <c r="A86" s="16" t="s">
        <v>88</v>
      </c>
      <c r="B86" s="16" t="s">
        <v>134</v>
      </c>
      <c r="C86" s="16" t="s">
        <v>90</v>
      </c>
      <c r="D86" s="46">
        <v>1500</v>
      </c>
      <c r="E86" s="19" t="s">
        <v>120</v>
      </c>
      <c r="F86" s="20"/>
      <c r="G86" s="21">
        <f t="shared" si="4"/>
        <v>0</v>
      </c>
      <c r="H86" s="22">
        <f t="shared" si="3"/>
        <v>0</v>
      </c>
    </row>
    <row r="87" spans="1:8" ht="42.75" x14ac:dyDescent="0.2">
      <c r="A87" s="16" t="s">
        <v>91</v>
      </c>
      <c r="B87" s="16" t="s">
        <v>134</v>
      </c>
      <c r="C87" s="16" t="s">
        <v>93</v>
      </c>
      <c r="D87" s="46">
        <v>1500</v>
      </c>
      <c r="E87" s="19" t="s">
        <v>120</v>
      </c>
      <c r="F87" s="20"/>
      <c r="G87" s="21">
        <f t="shared" si="4"/>
        <v>0</v>
      </c>
      <c r="H87" s="22">
        <f t="shared" si="3"/>
        <v>0</v>
      </c>
    </row>
    <row r="88" spans="1:8" ht="42.75" x14ac:dyDescent="0.2">
      <c r="A88" s="16" t="s">
        <v>94</v>
      </c>
      <c r="B88" s="16" t="s">
        <v>134</v>
      </c>
      <c r="C88" s="16" t="s">
        <v>96</v>
      </c>
      <c r="D88" s="46">
        <v>1500</v>
      </c>
      <c r="E88" s="19" t="s">
        <v>120</v>
      </c>
      <c r="F88" s="20"/>
      <c r="G88" s="21">
        <f t="shared" si="4"/>
        <v>0</v>
      </c>
      <c r="H88" s="22">
        <f t="shared" si="3"/>
        <v>0</v>
      </c>
    </row>
    <row r="89" spans="1:8" ht="42.75" x14ac:dyDescent="0.2">
      <c r="A89" s="16" t="s">
        <v>97</v>
      </c>
      <c r="B89" s="16" t="s">
        <v>136</v>
      </c>
      <c r="C89" s="16" t="s">
        <v>99</v>
      </c>
      <c r="D89" s="46">
        <v>1500</v>
      </c>
      <c r="E89" s="19" t="s">
        <v>120</v>
      </c>
      <c r="F89" s="20"/>
      <c r="G89" s="21">
        <f t="shared" si="4"/>
        <v>0</v>
      </c>
      <c r="H89" s="22">
        <f t="shared" si="3"/>
        <v>0</v>
      </c>
    </row>
    <row r="90" spans="1:8" ht="85.5" x14ac:dyDescent="0.2">
      <c r="A90" s="16" t="s">
        <v>77</v>
      </c>
      <c r="B90" s="16" t="s">
        <v>136</v>
      </c>
      <c r="C90" s="16" t="s">
        <v>78</v>
      </c>
      <c r="D90" s="46">
        <v>6000</v>
      </c>
      <c r="E90" s="19" t="s">
        <v>120</v>
      </c>
      <c r="F90" s="20"/>
      <c r="G90" s="21">
        <f t="shared" si="4"/>
        <v>0</v>
      </c>
      <c r="H90" s="22">
        <f t="shared" si="3"/>
        <v>0</v>
      </c>
    </row>
    <row r="91" spans="1:8" ht="28.5" x14ac:dyDescent="0.2">
      <c r="A91" s="1" t="s">
        <v>100</v>
      </c>
      <c r="B91" s="1" t="s">
        <v>143</v>
      </c>
      <c r="C91" s="1" t="s">
        <v>102</v>
      </c>
      <c r="D91" s="46">
        <v>1500</v>
      </c>
      <c r="E91" s="19" t="s">
        <v>120</v>
      </c>
      <c r="F91" s="20"/>
      <c r="G91" s="21">
        <f t="shared" si="4"/>
        <v>0</v>
      </c>
      <c r="H91" s="22">
        <f t="shared" si="3"/>
        <v>0</v>
      </c>
    </row>
    <row r="92" spans="1:8" ht="28.5" x14ac:dyDescent="0.2">
      <c r="A92" s="1" t="s">
        <v>103</v>
      </c>
      <c r="B92" s="1" t="s">
        <v>143</v>
      </c>
      <c r="C92" s="1" t="s">
        <v>102</v>
      </c>
      <c r="D92" s="46">
        <v>1500</v>
      </c>
      <c r="E92" s="19" t="s">
        <v>120</v>
      </c>
      <c r="F92" s="20"/>
      <c r="G92" s="21">
        <f t="shared" si="4"/>
        <v>0</v>
      </c>
      <c r="H92" s="22">
        <f t="shared" si="3"/>
        <v>0</v>
      </c>
    </row>
    <row r="93" spans="1:8" ht="28.5" x14ac:dyDescent="0.2">
      <c r="A93" s="1" t="s">
        <v>104</v>
      </c>
      <c r="B93" s="1" t="s">
        <v>143</v>
      </c>
      <c r="C93" s="1" t="s">
        <v>102</v>
      </c>
      <c r="D93" s="46">
        <v>1500</v>
      </c>
      <c r="E93" s="19" t="s">
        <v>120</v>
      </c>
      <c r="F93" s="20"/>
      <c r="G93" s="21">
        <f t="shared" si="4"/>
        <v>0</v>
      </c>
      <c r="H93" s="22">
        <f t="shared" si="3"/>
        <v>0</v>
      </c>
    </row>
    <row r="94" spans="1:8" s="50" customFormat="1" ht="30.75" customHeight="1" x14ac:dyDescent="0.25">
      <c r="A94" s="1" t="s">
        <v>105</v>
      </c>
      <c r="B94" s="1" t="s">
        <v>143</v>
      </c>
      <c r="C94" s="1" t="s">
        <v>102</v>
      </c>
      <c r="D94" s="46">
        <v>1500</v>
      </c>
      <c r="E94" s="19" t="s">
        <v>120</v>
      </c>
      <c r="F94" s="20"/>
      <c r="G94" s="21">
        <f t="shared" si="4"/>
        <v>0</v>
      </c>
      <c r="H94" s="22">
        <f t="shared" si="3"/>
        <v>0</v>
      </c>
    </row>
    <row r="95" spans="1:8" x14ac:dyDescent="0.2">
      <c r="A95" s="51" t="s">
        <v>108</v>
      </c>
      <c r="B95" s="1" t="s">
        <v>144</v>
      </c>
      <c r="C95" s="1" t="s">
        <v>110</v>
      </c>
      <c r="D95" s="52">
        <v>6200</v>
      </c>
      <c r="E95" s="19" t="s">
        <v>120</v>
      </c>
      <c r="F95" s="20"/>
      <c r="G95" s="21">
        <f t="shared" si="4"/>
        <v>0</v>
      </c>
      <c r="H95" s="22">
        <f t="shared" si="3"/>
        <v>0</v>
      </c>
    </row>
    <row r="96" spans="1:8" ht="28.5" x14ac:dyDescent="0.2">
      <c r="A96" s="1" t="s">
        <v>111</v>
      </c>
      <c r="B96" s="1" t="s">
        <v>145</v>
      </c>
      <c r="C96" s="1" t="s">
        <v>110</v>
      </c>
      <c r="D96" s="52">
        <v>6200</v>
      </c>
      <c r="E96" s="19" t="s">
        <v>120</v>
      </c>
      <c r="F96" s="20"/>
      <c r="G96" s="21">
        <f t="shared" si="4"/>
        <v>0</v>
      </c>
      <c r="H96" s="22">
        <f t="shared" si="3"/>
        <v>0</v>
      </c>
    </row>
    <row r="97" spans="1:72" ht="15" x14ac:dyDescent="0.2">
      <c r="A97" s="25" t="s">
        <v>146</v>
      </c>
      <c r="B97" s="25"/>
      <c r="C97" s="25"/>
      <c r="D97" s="53"/>
      <c r="E97" s="27"/>
      <c r="F97" s="28"/>
      <c r="G97" s="29">
        <f>SUM(G57:G96)</f>
        <v>0</v>
      </c>
      <c r="H97" s="29">
        <f>SUM(H57:H96)</f>
        <v>0</v>
      </c>
    </row>
    <row r="98" spans="1:72" ht="92.45" customHeight="1" x14ac:dyDescent="0.2">
      <c r="A98" s="30" t="s">
        <v>147</v>
      </c>
      <c r="B98" s="30" t="s">
        <v>148</v>
      </c>
      <c r="C98" s="31"/>
      <c r="D98" s="32"/>
      <c r="E98" s="33"/>
      <c r="F98" s="34"/>
      <c r="G98" s="43"/>
      <c r="H98" s="35"/>
    </row>
    <row r="99" spans="1:72" ht="58.5" customHeight="1" x14ac:dyDescent="0.2">
      <c r="A99" s="1" t="s">
        <v>149</v>
      </c>
      <c r="B99" s="16" t="s">
        <v>150</v>
      </c>
      <c r="D99" s="45">
        <v>82000</v>
      </c>
      <c r="E99" s="19" t="s">
        <v>120</v>
      </c>
      <c r="F99" s="20"/>
      <c r="G99" s="21">
        <f t="shared" si="4"/>
        <v>0</v>
      </c>
      <c r="H99" s="22">
        <f t="shared" si="3"/>
        <v>0</v>
      </c>
    </row>
    <row r="100" spans="1:72" ht="57.75" customHeight="1" x14ac:dyDescent="0.2">
      <c r="A100" s="1" t="s">
        <v>151</v>
      </c>
      <c r="B100" s="16" t="s">
        <v>152</v>
      </c>
      <c r="D100" s="45">
        <v>82000</v>
      </c>
      <c r="E100" s="19" t="s">
        <v>120</v>
      </c>
      <c r="F100" s="20"/>
      <c r="G100" s="21">
        <f t="shared" si="4"/>
        <v>0</v>
      </c>
      <c r="H100" s="22">
        <f t="shared" si="3"/>
        <v>0</v>
      </c>
    </row>
    <row r="101" spans="1:72" ht="60" customHeight="1" x14ac:dyDescent="0.2">
      <c r="A101" s="1" t="s">
        <v>153</v>
      </c>
      <c r="B101" s="16" t="s">
        <v>152</v>
      </c>
      <c r="D101" s="45">
        <v>82000</v>
      </c>
      <c r="E101" s="19" t="s">
        <v>120</v>
      </c>
      <c r="F101" s="20"/>
      <c r="G101" s="21">
        <f t="shared" si="4"/>
        <v>0</v>
      </c>
      <c r="H101" s="22">
        <f t="shared" si="3"/>
        <v>0</v>
      </c>
    </row>
    <row r="102" spans="1:72" ht="61.5" customHeight="1" x14ac:dyDescent="0.2">
      <c r="A102" s="1" t="s">
        <v>154</v>
      </c>
      <c r="B102" s="16" t="s">
        <v>155</v>
      </c>
      <c r="D102" s="45">
        <v>82000</v>
      </c>
      <c r="E102" s="19" t="s">
        <v>120</v>
      </c>
      <c r="F102" s="20"/>
      <c r="G102" s="21">
        <f t="shared" si="4"/>
        <v>0</v>
      </c>
      <c r="H102" s="22">
        <f t="shared" si="3"/>
        <v>0</v>
      </c>
    </row>
    <row r="103" spans="1:72" ht="42.75" x14ac:dyDescent="0.2">
      <c r="A103" s="1" t="s">
        <v>43</v>
      </c>
      <c r="B103" s="1" t="s">
        <v>156</v>
      </c>
      <c r="C103" s="1" t="s">
        <v>45</v>
      </c>
      <c r="D103" s="45">
        <v>30</v>
      </c>
      <c r="E103" s="19" t="s">
        <v>120</v>
      </c>
      <c r="F103" s="20"/>
      <c r="G103" s="21">
        <f t="shared" si="4"/>
        <v>0</v>
      </c>
      <c r="H103" s="22">
        <f t="shared" si="3"/>
        <v>0</v>
      </c>
    </row>
    <row r="104" spans="1:72" ht="42.75" x14ac:dyDescent="0.2">
      <c r="A104" s="1" t="s">
        <v>46</v>
      </c>
      <c r="B104" s="1" t="s">
        <v>157</v>
      </c>
      <c r="C104" s="1" t="s">
        <v>45</v>
      </c>
      <c r="D104" s="45">
        <v>30</v>
      </c>
      <c r="E104" s="19" t="s">
        <v>120</v>
      </c>
      <c r="F104" s="20"/>
      <c r="G104" s="21">
        <f t="shared" si="4"/>
        <v>0</v>
      </c>
      <c r="H104" s="22">
        <f t="shared" si="3"/>
        <v>0</v>
      </c>
    </row>
    <row r="105" spans="1:72" ht="42.75" x14ac:dyDescent="0.2">
      <c r="A105" s="1" t="s">
        <v>47</v>
      </c>
      <c r="B105" s="1" t="s">
        <v>156</v>
      </c>
      <c r="C105" s="1" t="s">
        <v>45</v>
      </c>
      <c r="D105" s="45">
        <v>30</v>
      </c>
      <c r="E105" s="19" t="s">
        <v>120</v>
      </c>
      <c r="F105" s="20"/>
      <c r="G105" s="21">
        <f t="shared" si="4"/>
        <v>0</v>
      </c>
      <c r="H105" s="22">
        <f t="shared" si="3"/>
        <v>0</v>
      </c>
    </row>
    <row r="106" spans="1:72" ht="42.75" x14ac:dyDescent="0.2">
      <c r="A106" s="1" t="s">
        <v>48</v>
      </c>
      <c r="B106" s="1" t="s">
        <v>156</v>
      </c>
      <c r="C106" s="1" t="s">
        <v>45</v>
      </c>
      <c r="D106" s="45">
        <v>30</v>
      </c>
      <c r="E106" s="19" t="s">
        <v>120</v>
      </c>
      <c r="F106" s="20"/>
      <c r="G106" s="21">
        <f t="shared" si="4"/>
        <v>0</v>
      </c>
      <c r="H106" s="22">
        <f t="shared" si="3"/>
        <v>0</v>
      </c>
    </row>
    <row r="107" spans="1:72" ht="28.5" x14ac:dyDescent="0.2">
      <c r="A107" s="1" t="s">
        <v>26</v>
      </c>
      <c r="B107" s="1" t="s">
        <v>158</v>
      </c>
      <c r="D107" s="46">
        <v>82000</v>
      </c>
      <c r="E107" s="19" t="s">
        <v>120</v>
      </c>
      <c r="F107" s="20"/>
      <c r="G107" s="21">
        <f t="shared" si="4"/>
        <v>0</v>
      </c>
      <c r="H107" s="22">
        <f t="shared" si="3"/>
        <v>0</v>
      </c>
    </row>
    <row r="108" spans="1:72" ht="86.25" x14ac:dyDescent="0.2">
      <c r="A108" s="1" t="s">
        <v>159</v>
      </c>
      <c r="B108" s="1" t="s">
        <v>160</v>
      </c>
      <c r="D108" s="45">
        <v>1500</v>
      </c>
      <c r="E108" s="19" t="s">
        <v>120</v>
      </c>
      <c r="F108" s="20"/>
      <c r="G108" s="21">
        <f t="shared" si="4"/>
        <v>0</v>
      </c>
      <c r="H108" s="22">
        <f t="shared" si="3"/>
        <v>0</v>
      </c>
    </row>
    <row r="109" spans="1:72" s="54" customFormat="1" ht="86.25" x14ac:dyDescent="0.25">
      <c r="A109" s="1" t="s">
        <v>161</v>
      </c>
      <c r="B109" s="1" t="s">
        <v>160</v>
      </c>
      <c r="C109" s="1"/>
      <c r="D109" s="45">
        <v>1500</v>
      </c>
      <c r="E109" s="19" t="s">
        <v>120</v>
      </c>
      <c r="F109" s="20"/>
      <c r="G109" s="21">
        <f t="shared" si="4"/>
        <v>0</v>
      </c>
      <c r="H109" s="22">
        <f t="shared" si="3"/>
        <v>0</v>
      </c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50" customFormat="1" ht="86.25" x14ac:dyDescent="0.25">
      <c r="A110" s="1" t="s">
        <v>162</v>
      </c>
      <c r="B110" s="1" t="s">
        <v>160</v>
      </c>
      <c r="C110" s="1"/>
      <c r="D110" s="45">
        <v>1500</v>
      </c>
      <c r="E110" s="19" t="s">
        <v>120</v>
      </c>
      <c r="F110" s="20"/>
      <c r="G110" s="21">
        <f t="shared" si="4"/>
        <v>0</v>
      </c>
      <c r="H110" s="22">
        <f t="shared" si="3"/>
        <v>0</v>
      </c>
      <c r="I110" s="5"/>
      <c r="J110" s="5"/>
      <c r="K110" s="5"/>
      <c r="L110" s="5"/>
      <c r="M110" s="5"/>
      <c r="N110" s="5"/>
    </row>
    <row r="111" spans="1:72" s="10" customFormat="1" ht="86.25" x14ac:dyDescent="0.25">
      <c r="A111" s="1" t="s">
        <v>163</v>
      </c>
      <c r="B111" s="1" t="s">
        <v>160</v>
      </c>
      <c r="C111" s="1"/>
      <c r="D111" s="45">
        <v>1500</v>
      </c>
      <c r="E111" s="19" t="s">
        <v>120</v>
      </c>
      <c r="F111" s="20"/>
      <c r="G111" s="21">
        <f t="shared" si="4"/>
        <v>0</v>
      </c>
      <c r="H111" s="22">
        <f t="shared" si="3"/>
        <v>0</v>
      </c>
    </row>
    <row r="112" spans="1:72" s="10" customFormat="1" ht="15" x14ac:dyDescent="0.25">
      <c r="A112" s="25" t="s">
        <v>164</v>
      </c>
      <c r="B112" s="25"/>
      <c r="C112" s="25"/>
      <c r="D112" s="26"/>
      <c r="E112" s="27"/>
      <c r="F112" s="28"/>
      <c r="G112" s="29">
        <f>SUM(G99:G111)</f>
        <v>0</v>
      </c>
      <c r="H112" s="29">
        <f>SUM(H99:H111)</f>
        <v>0</v>
      </c>
    </row>
    <row r="113" spans="1:8" s="10" customFormat="1" ht="15" x14ac:dyDescent="0.25">
      <c r="A113" s="55" t="s">
        <v>165</v>
      </c>
      <c r="B113" s="55"/>
      <c r="C113" s="55"/>
      <c r="D113" s="56"/>
      <c r="E113" s="57"/>
      <c r="F113" s="58"/>
      <c r="G113" s="59"/>
      <c r="H113" s="59">
        <f>H114-Netto</f>
        <v>0</v>
      </c>
    </row>
    <row r="114" spans="1:8" s="54" customFormat="1" ht="15.75" x14ac:dyDescent="0.25">
      <c r="A114" s="60" t="s">
        <v>166</v>
      </c>
      <c r="B114" s="60"/>
      <c r="C114" s="60"/>
      <c r="D114" s="61"/>
      <c r="E114" s="62"/>
      <c r="F114" s="63"/>
      <c r="G114" s="64">
        <f>(G112+G97+G55+G9)</f>
        <v>0</v>
      </c>
      <c r="H114" s="64">
        <f>G114*1.19</f>
        <v>0</v>
      </c>
    </row>
    <row r="117" spans="1:8" ht="15" x14ac:dyDescent="0.2">
      <c r="A117" s="65"/>
      <c r="E117" s="66"/>
    </row>
  </sheetData>
  <sheetProtection algorithmName="SHA-512" hashValue="O1bdJL5mBAitB7TdNUcCInhhEgigV+WbnFPPFldr6+gkuscTJJLoZlBhg7nT50qoAoY1qlA5qz0DPQIcBUZZuQ==" saltValue="5Lg0KSMYVr9yXoCa7VnfPg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Preisblatt</vt:lpstr>
      <vt:lpstr>Brutto</vt:lpstr>
      <vt:lpstr>Netto</vt:lpstr>
      <vt:lpstr>Ust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Reinecke, Marco</dc:creator>
  <cp:lastModifiedBy>Reinecke, Marco</cp:lastModifiedBy>
  <dcterms:created xsi:type="dcterms:W3CDTF">2026-08-19T07:49:06Z</dcterms:created>
  <dcterms:modified xsi:type="dcterms:W3CDTF">2026-08-19T07:49:10Z</dcterms:modified>
</cp:coreProperties>
</file>